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danilevskaya\Desktop\"/>
    </mc:Choice>
  </mc:AlternateContent>
  <bookViews>
    <workbookView xWindow="0" yWindow="0" windowWidth="15930" windowHeight="10230"/>
  </bookViews>
  <sheets>
    <sheet name="ВС" sheetId="1" r:id="rId1"/>
    <sheet name="ВО" sheetId="2" r:id="rId2"/>
  </sheets>
  <definedNames>
    <definedName name="_xlnm.Print_Titles" localSheetId="1">ВО!$4:$5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9" i="2" l="1"/>
  <c r="E839" i="2"/>
  <c r="D839" i="2"/>
  <c r="F812" i="2"/>
  <c r="E812" i="2"/>
  <c r="D812" i="2"/>
  <c r="D757" i="2" s="1"/>
  <c r="F785" i="2"/>
  <c r="E785" i="2"/>
  <c r="E757" i="2" s="1"/>
  <c r="D785" i="2"/>
  <c r="F758" i="2"/>
  <c r="F757" i="2" s="1"/>
  <c r="E758" i="2"/>
  <c r="D758" i="2"/>
  <c r="C757" i="2"/>
  <c r="F732" i="2"/>
  <c r="E732" i="2"/>
  <c r="D732" i="2"/>
  <c r="F707" i="2"/>
  <c r="F706" i="2" s="1"/>
  <c r="E707" i="2"/>
  <c r="E706" i="2" s="1"/>
  <c r="D707" i="2"/>
  <c r="D706" i="2" s="1"/>
  <c r="C706" i="2"/>
  <c r="F681" i="2"/>
  <c r="E681" i="2"/>
  <c r="E680" i="2" s="1"/>
  <c r="D681" i="2"/>
  <c r="F677" i="2"/>
  <c r="E677" i="2"/>
  <c r="D677" i="2"/>
  <c r="F654" i="2"/>
  <c r="E654" i="2"/>
  <c r="D654" i="2"/>
  <c r="F631" i="2"/>
  <c r="E631" i="2"/>
  <c r="D631" i="2"/>
  <c r="F608" i="2"/>
  <c r="E608" i="2"/>
  <c r="E607" i="2" s="1"/>
  <c r="D608" i="2"/>
  <c r="D607" i="2" s="1"/>
  <c r="F607" i="2"/>
  <c r="F582" i="2"/>
  <c r="E582" i="2"/>
  <c r="D582" i="2"/>
  <c r="F557" i="2"/>
  <c r="F556" i="2" s="1"/>
  <c r="E557" i="2"/>
  <c r="E556" i="2" s="1"/>
  <c r="D557" i="2"/>
  <c r="D556" i="2" s="1"/>
  <c r="F531" i="2"/>
  <c r="E531" i="2"/>
  <c r="D531" i="2"/>
  <c r="F527" i="2"/>
  <c r="E527" i="2"/>
  <c r="D527" i="2"/>
  <c r="F505" i="2"/>
  <c r="E505" i="2"/>
  <c r="D505" i="2"/>
  <c r="F483" i="2"/>
  <c r="E483" i="2"/>
  <c r="E460" i="2" s="1"/>
  <c r="D483" i="2"/>
  <c r="F461" i="2"/>
  <c r="F460" i="2" s="1"/>
  <c r="E461" i="2"/>
  <c r="D461" i="2"/>
  <c r="D460" i="2"/>
  <c r="F435" i="2"/>
  <c r="E435" i="2"/>
  <c r="D435" i="2"/>
  <c r="F410" i="2"/>
  <c r="F409" i="2" s="1"/>
  <c r="E410" i="2"/>
  <c r="E409" i="2" s="1"/>
  <c r="D410" i="2"/>
  <c r="D409" i="2" s="1"/>
  <c r="F384" i="2"/>
  <c r="E384" i="2"/>
  <c r="E383" i="2" s="1"/>
  <c r="D384" i="2"/>
  <c r="F379" i="2"/>
  <c r="E379" i="2"/>
  <c r="D379" i="2"/>
  <c r="F355" i="2"/>
  <c r="E355" i="2"/>
  <c r="D355" i="2"/>
  <c r="F331" i="2"/>
  <c r="E331" i="2"/>
  <c r="D331" i="2"/>
  <c r="F307" i="2"/>
  <c r="F306" i="2" s="1"/>
  <c r="E307" i="2"/>
  <c r="E306" i="2" s="1"/>
  <c r="D307" i="2"/>
  <c r="D306" i="2"/>
  <c r="F276" i="2"/>
  <c r="E276" i="2"/>
  <c r="D276" i="2"/>
  <c r="F246" i="2"/>
  <c r="E246" i="2"/>
  <c r="D246" i="2"/>
  <c r="D245" i="2" s="1"/>
  <c r="F245" i="2"/>
  <c r="E245" i="2"/>
  <c r="F215" i="2"/>
  <c r="F214" i="2" s="1"/>
  <c r="E215" i="2"/>
  <c r="D215" i="2"/>
  <c r="F177" i="2"/>
  <c r="E177" i="2"/>
  <c r="D177" i="2"/>
  <c r="F141" i="2"/>
  <c r="E141" i="2"/>
  <c r="D141" i="2"/>
  <c r="F105" i="2"/>
  <c r="E105" i="2"/>
  <c r="D105" i="2"/>
  <c r="F69" i="2"/>
  <c r="F68" i="2" s="1"/>
  <c r="E69" i="2"/>
  <c r="E68" i="2" s="1"/>
  <c r="D69" i="2"/>
  <c r="D68" i="2" s="1"/>
  <c r="F49" i="2"/>
  <c r="E49" i="2"/>
  <c r="D49" i="2"/>
  <c r="F30" i="2"/>
  <c r="E30" i="2"/>
  <c r="E29" i="2" s="1"/>
  <c r="E8" i="2" s="1"/>
  <c r="D30" i="2"/>
  <c r="D29" i="2" s="1"/>
  <c r="F29" i="2"/>
  <c r="F9" i="2"/>
  <c r="E9" i="2"/>
  <c r="D9" i="2"/>
  <c r="F680" i="2" l="1"/>
  <c r="E530" i="2"/>
  <c r="E7" i="2" s="1"/>
  <c r="F530" i="2"/>
  <c r="E214" i="2"/>
  <c r="F8" i="2"/>
  <c r="F383" i="2"/>
  <c r="F7" i="2" l="1"/>
  <c r="E7" i="1" l="1"/>
  <c r="D171" i="1" l="1"/>
  <c r="D98" i="1"/>
  <c r="E10" i="1" l="1"/>
  <c r="F10" i="1"/>
  <c r="D10" i="1"/>
  <c r="E13" i="1"/>
  <c r="F13" i="1"/>
  <c r="D13" i="1"/>
  <c r="E16" i="1"/>
  <c r="F16" i="1"/>
  <c r="D16" i="1"/>
  <c r="E19" i="1"/>
  <c r="F19" i="1"/>
  <c r="D19" i="1"/>
  <c r="E24" i="1"/>
  <c r="F24" i="1"/>
  <c r="D24" i="1"/>
  <c r="E28" i="1"/>
  <c r="F28" i="1"/>
  <c r="D28" i="1"/>
  <c r="E49" i="1"/>
  <c r="F49" i="1"/>
  <c r="D49" i="1"/>
  <c r="E80" i="1"/>
  <c r="F80" i="1"/>
  <c r="D80" i="1"/>
  <c r="F85" i="1"/>
  <c r="E85" i="1"/>
  <c r="E95" i="1"/>
  <c r="F95" i="1"/>
  <c r="D95" i="1"/>
  <c r="E27" i="1" l="1"/>
  <c r="E9" i="1" s="1"/>
  <c r="E8" i="1" s="1"/>
  <c r="F27" i="1"/>
  <c r="F9" i="1" s="1"/>
  <c r="F8" i="1" s="1"/>
  <c r="F7" i="1" s="1"/>
  <c r="D94" i="1" l="1"/>
  <c r="D85" i="1" s="1"/>
  <c r="D27" i="1" l="1"/>
  <c r="D9" i="1" s="1"/>
</calcChain>
</file>

<file path=xl/sharedStrings.xml><?xml version="1.0" encoding="utf-8"?>
<sst xmlns="http://schemas.openxmlformats.org/spreadsheetml/2006/main" count="5686" uniqueCount="1099">
  <si>
    <t>Инвестиционная программа на услуги водоотведения Государственного коммунального предприятия на праве хозяйственного ведения "Алматы Су" Управления энергетики и водоснабжения города Алматы на 2025-2029 год.</t>
  </si>
  <si>
    <t>№ п/п</t>
  </si>
  <si>
    <t>Наименование мероприятий инвестиционной программы</t>
  </si>
  <si>
    <t>Единица измерений</t>
  </si>
  <si>
    <t>Коли-чество</t>
  </si>
  <si>
    <t>Сумма инвестиций, тыс. тенге (без налога на добавленную стоимость)</t>
  </si>
  <si>
    <t>Источник финансирования, тыс. тенге</t>
  </si>
  <si>
    <t>Собственные</t>
  </si>
  <si>
    <t>Заемные</t>
  </si>
  <si>
    <t>Бюджетные средства</t>
  </si>
  <si>
    <t>Деятельность, не относящаяся к регулируемым услугам</t>
  </si>
  <si>
    <t>ИТОГО 2025-2029 гг.</t>
  </si>
  <si>
    <t>1</t>
  </si>
  <si>
    <t>п.м.</t>
  </si>
  <si>
    <t>1.1</t>
  </si>
  <si>
    <t>Всего на 2025 год</t>
  </si>
  <si>
    <t>Водоисточники</t>
  </si>
  <si>
    <t>I</t>
  </si>
  <si>
    <t>Реконструкция сооружений</t>
  </si>
  <si>
    <t>проект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</si>
  <si>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</si>
  <si>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</si>
  <si>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</si>
  <si>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</si>
  <si>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</si>
  <si>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</si>
  <si>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</si>
  <si>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</si>
  <si>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</si>
  <si>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</si>
  <si>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</si>
  <si>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Реконструкция резервуара объемом 3000 м3 на н/ст 9 мкр.;</t>
  </si>
  <si>
    <t>1.2</t>
  </si>
  <si>
    <t>Строительство резервуара 3000 м3 на н/ст Витебская 2</t>
  </si>
  <si>
    <t xml:space="preserve">Технический надзор </t>
  </si>
  <si>
    <t>2.1</t>
  </si>
  <si>
    <t>2.2</t>
  </si>
  <si>
    <t xml:space="preserve">Авторский надзор </t>
  </si>
  <si>
    <t>3.1</t>
  </si>
  <si>
    <t>3.2</t>
  </si>
  <si>
    <t>Разработка проектно-сметной документации</t>
  </si>
  <si>
    <t>4.1</t>
  </si>
  <si>
    <t>Проект замены кабельных линий КЛ-6 кВ (кусты 13,14,15)</t>
  </si>
  <si>
    <t>4.2</t>
  </si>
  <si>
    <t>Проект замены кабельных линий КЛ-6 кВ (кусты 3,4,5)</t>
  </si>
  <si>
    <t>4.3</t>
  </si>
  <si>
    <t>Проект замены кабельных линий КЛ-6 кВ (от куста 4 до н/ст 2-го подъема, от 2-го подъема до ТП-19)</t>
  </si>
  <si>
    <t>4.4</t>
  </si>
  <si>
    <t>Разработка Проектной документации по установлению зон санитарной охраны для водозаборных объектов «Каптаж-3» «Бастау-44» используемых для хозяйственно-питьевого водоснабжения в Медеуском районе города Алматы»</t>
  </si>
  <si>
    <t>Проведение экспертизы проектов</t>
  </si>
  <si>
    <t>5.1</t>
  </si>
  <si>
    <t>Реконструкция водовода Д=600мм, протяженностью 1,8 км от Куста №11 через поля до трассы Кульджинского тракта.</t>
  </si>
  <si>
    <t>5.2</t>
  </si>
  <si>
    <t>Реконструкция четырех КЛ-10 кВ (ГОС)</t>
  </si>
  <si>
    <t>Приобретение насосных агрегатов, запорно-регулирующей арматуры, трансформаторной подстанции, силовых трансформаторов</t>
  </si>
  <si>
    <t>ед.</t>
  </si>
  <si>
    <t>6.1</t>
  </si>
  <si>
    <t>Приобретение насосных агрегатов</t>
  </si>
  <si>
    <t>6.1.1</t>
  </si>
  <si>
    <t>Электропогружной насос с производительностью 160м³/час с напором 100м, 65кВт</t>
  </si>
  <si>
    <t>6.1.2</t>
  </si>
  <si>
    <t>Электропогружной насос с производительностью 25м³/час с напором 110м, 11кВт</t>
  </si>
  <si>
    <t>6.1.3</t>
  </si>
  <si>
    <t>Электропогружной насос с производительностью 40м³/час с напором 180м, 32кВт</t>
  </si>
  <si>
    <t>6.1.4</t>
  </si>
  <si>
    <t>Электропогружной насос с производительностью 120 м³/час с напором 90м, 45кВт</t>
  </si>
  <si>
    <t>6.1.5</t>
  </si>
  <si>
    <t>Электропогружной насос с производительностью 65 м³/час с напором 110 м, 32 кВт</t>
  </si>
  <si>
    <t>6.1.6</t>
  </si>
  <si>
    <t>Электропогружной насос с производительностью 160м³/час с напором 65 м, 45кВт</t>
  </si>
  <si>
    <t>6.1.7</t>
  </si>
  <si>
    <t>Электропогружной насос с производительностью 120 м³/час с напором 60м, 32кВт</t>
  </si>
  <si>
    <t>6.1.8</t>
  </si>
  <si>
    <t>Электропогружной насос с производительностью 65м³/час с напором 65 м, 22 кВт</t>
  </si>
  <si>
    <t>6.1.9</t>
  </si>
  <si>
    <t>Насосный агрегат 300Д-90,(Q-1080 м3/ч, H-90 м) с высоковольтным электродвигателем 6 кВ 320 кВт и шкафом управления на базе ЧРП</t>
  </si>
  <si>
    <t>6.1.10</t>
  </si>
  <si>
    <t>Насосный агрегат К90-65(Q-90 м3/ч, Н-65 м) с электродвигателем 30 кВт и шкафом управления на базе УПП</t>
  </si>
  <si>
    <t>6.1.11</t>
  </si>
  <si>
    <t>Насосный агрегат 300Д-60,(Q-1080 м3/ч, H-60 м) с высоковольтным электродвигателем 250 кВт</t>
  </si>
  <si>
    <t>6.1.12</t>
  </si>
  <si>
    <t>Насосный агрегат Д 320-65,(Q-320 м3/ч, H-65 м) с электродвигателем 75 кВт</t>
  </si>
  <si>
    <t>6.1.13</t>
  </si>
  <si>
    <t>Насосный агрегат Д 500-90,(Q-500 м3/ч, H-90 м) с электродвигатель 160 кВт и ЩУН ЧРП</t>
  </si>
  <si>
    <t>6.1.14</t>
  </si>
  <si>
    <t xml:space="preserve">Насосный агрегат  Д320-50(Q-320 м3/ч, Н-50 м) с электродвигателем 75кВт, 380В с ШУН ЧРП </t>
  </si>
  <si>
    <t>6.1.15</t>
  </si>
  <si>
    <t>Насосный агрегат К50-32(Q-50 м3/ч, Н-32 м) с электродвигателем 15 кВт и шкафом управления</t>
  </si>
  <si>
    <t>6.1.16</t>
  </si>
  <si>
    <t>КСМ150-150, (Q-150 м3/ч, Н-150 м)  с электродвигателем 315 кВт, высоковольтный 6000В с ШУН УПП</t>
  </si>
  <si>
    <t>6.1.17</t>
  </si>
  <si>
    <t>Станция управления электропогружным насосом на базе УПП – 65 кВт</t>
  </si>
  <si>
    <t>ед</t>
  </si>
  <si>
    <t>6.1.18</t>
  </si>
  <si>
    <t>Станция управления и защиты насоса с прямым пуском 65 кВт</t>
  </si>
  <si>
    <t>6.1.19</t>
  </si>
  <si>
    <t xml:space="preserve">Дренажный насос (гном) (Q-100 м3/ч, Н-25 м) 380 В  </t>
  </si>
  <si>
    <t>6.1.20</t>
  </si>
  <si>
    <t xml:space="preserve">Дренажный насос (гном) (Q-50 м3/ч, Н-25 м) 380 В  </t>
  </si>
  <si>
    <t>6.2</t>
  </si>
  <si>
    <t>Приобретение запорно-регулирующей арматуры</t>
  </si>
  <si>
    <t>6.2.1</t>
  </si>
  <si>
    <t xml:space="preserve">Задвижка Ду-600 мм, Ру-10кгс/см2, класс А, чугун с электроприводом </t>
  </si>
  <si>
    <t>6.2.2</t>
  </si>
  <si>
    <t xml:space="preserve">Задвижка Ду-400 мм, Ру-10кгс/см2, класс А чугун с электроприводом </t>
  </si>
  <si>
    <t>6.2.3</t>
  </si>
  <si>
    <t xml:space="preserve">Задвижка Ду-250 мм, Ру-10 кгс/см2, класс А чугун с ручным приводом </t>
  </si>
  <si>
    <t>6.2.4</t>
  </si>
  <si>
    <t xml:space="preserve">Задвижка Ду-300 мм, Ру-16 кгс/см2, класс А чугун с ручным приводом </t>
  </si>
  <si>
    <t>6.2.5</t>
  </si>
  <si>
    <t xml:space="preserve">Задвижка Ду-150 мм, Ру-10 кгс/см2, класс А чугун с ручным приводом </t>
  </si>
  <si>
    <t>6.2.6</t>
  </si>
  <si>
    <t xml:space="preserve">Задвижка Ду-100 мм, Ру-10 кгс/см2, класс А чугун с ручным приводом </t>
  </si>
  <si>
    <t>6.2.7</t>
  </si>
  <si>
    <t xml:space="preserve">Задвижка Ду-300 мм, Ру-10кгс/см2, класс А, чугун с электроприводом </t>
  </si>
  <si>
    <t>6.2.8</t>
  </si>
  <si>
    <t xml:space="preserve">Задвижка Ду-1000 мм, Ру-10кгс/см2, класс А, чугун с электроприводом </t>
  </si>
  <si>
    <t>6.2.9</t>
  </si>
  <si>
    <t xml:space="preserve">Задвижка Ду-80 мм, Ру-10 кгс/см2, класс А чугун с ручным приводом </t>
  </si>
  <si>
    <t>6.2.10</t>
  </si>
  <si>
    <t xml:space="preserve">Задвижка Ду-500 мм, Ру-10 кгс/см2, класс А чугун с ручным приводом </t>
  </si>
  <si>
    <t>6.2.11</t>
  </si>
  <si>
    <t xml:space="preserve">Задвижка Ду-200 мм, Ру-10 кгс/см2, класс А чугун с ручным приводом </t>
  </si>
  <si>
    <t>6.2.12</t>
  </si>
  <si>
    <t xml:space="preserve">Задвижка Ду-1200 мм, Ру-10кгс/см2, класс А, чугун с электроприводом </t>
  </si>
  <si>
    <t>6.2.13</t>
  </si>
  <si>
    <t xml:space="preserve">Задвижка Ду-600 мм, Ру-10 кгс/см2, класс А чугун с ручным приводом </t>
  </si>
  <si>
    <t>6.2.14</t>
  </si>
  <si>
    <t>Задвижка Ду-500 мм, Ру-16кгс/см2, класс А, чугун с электроприводом  и шкафом управления</t>
  </si>
  <si>
    <t>6.2.15</t>
  </si>
  <si>
    <t xml:space="preserve">Задвижка Ду-500 мм, Ру-16кгс/см2, класс А, чугун с электроприводом </t>
  </si>
  <si>
    <t>6.2.16</t>
  </si>
  <si>
    <t xml:space="preserve">Задвижка Ду-800 мм, Ру-10кгс/см2, класс А, чугун с электроприводом </t>
  </si>
  <si>
    <t>6.2.17</t>
  </si>
  <si>
    <t>Задвижка Ду-1000 мм, Ру-16кгс/см2, класс А, чугун с ручным приводом</t>
  </si>
  <si>
    <t>6.2.18</t>
  </si>
  <si>
    <t>Задвижка Ду-800 мм, Ру-16кгс/см2, класс А, чугун с ручным приводом</t>
  </si>
  <si>
    <t>6.2.19</t>
  </si>
  <si>
    <t xml:space="preserve">Задвижка Ду-600 мм, Ру-16кгс/см2, класс А, чугун с электроприводом </t>
  </si>
  <si>
    <t>6.2.20</t>
  </si>
  <si>
    <t xml:space="preserve">Задвижка Ду-250 мм, Ру-16 кгс/см2, класс А чугун с ручным приводом </t>
  </si>
  <si>
    <t>6.2.21</t>
  </si>
  <si>
    <t xml:space="preserve">Задвижка Ду-200 мм, Ру-16 кгс/см2, класс А чугун с ручным приводом </t>
  </si>
  <si>
    <t>6.2.22</t>
  </si>
  <si>
    <t xml:space="preserve">Задвижка Ду-150 мм, Ру-16 кгс/см2, класс А чугун с ручным приводом </t>
  </si>
  <si>
    <t>6.2.23</t>
  </si>
  <si>
    <t>Обратный клапан Ду-250мм, Ру-10 кгс/см2, класс А, фланцевый, шаровый, чугун</t>
  </si>
  <si>
    <t>6.2.24</t>
  </si>
  <si>
    <t>Обратный клапан Ду-250мм, Ру-16 кгс/см2, класс А, фланцевый, шаровый, чугун</t>
  </si>
  <si>
    <t>6.2.25</t>
  </si>
  <si>
    <t>Обратный клапан Ду-200мм, Ру-10 кгс/см2, класс А, фланцевый, шаровый, чугун</t>
  </si>
  <si>
    <t>6.2.26</t>
  </si>
  <si>
    <t>Обратный клапан Ду-200мм, Ру-16 кгс/см2, класс А, фланцевый, шаровый, чугун</t>
  </si>
  <si>
    <t>6.2.27</t>
  </si>
  <si>
    <t>Обратный клапан Ду-100мм, Ру-10 кгс/см2, класс А, фланцевый, шаровый, чугун</t>
  </si>
  <si>
    <t>6.2.28</t>
  </si>
  <si>
    <t>Обратный клапан Ду-150мм, Ру-10 кгс/см2, класс А, фланцевый, шаровый, чугун</t>
  </si>
  <si>
    <t>6.2.29</t>
  </si>
  <si>
    <t>Обратный клапан Ду-80мм, Ру-10 кгс/см2, класс А, межфланцевый (хлопушка)</t>
  </si>
  <si>
    <t>6.2.30</t>
  </si>
  <si>
    <t>Обратный клапан Ду-600мм, Ру-16 кгс/см2, класс А, фланцевый, поворотный с противовесом</t>
  </si>
  <si>
    <t>6.3</t>
  </si>
  <si>
    <t>Приобретение трансформаторов</t>
  </si>
  <si>
    <t>6.3.1</t>
  </si>
  <si>
    <t>Трансформатор масляный ТМ-1000 кВа</t>
  </si>
  <si>
    <t>6.3.2</t>
  </si>
  <si>
    <t>Трансформатор масляный ТМ-250 кВа</t>
  </si>
  <si>
    <t>6.3.3</t>
  </si>
  <si>
    <t>Трансформатор напряжения НАМИ-6</t>
  </si>
  <si>
    <t>6.3.4</t>
  </si>
  <si>
    <t>Трансформатор напряжения НАМИ-10</t>
  </si>
  <si>
    <t>6.4</t>
  </si>
  <si>
    <t xml:space="preserve">Приобретение прочего оборудования </t>
  </si>
  <si>
    <t>6.4.1</t>
  </si>
  <si>
    <t>Котел электрический , отопительный 27 кВт</t>
  </si>
  <si>
    <t>6.4.2</t>
  </si>
  <si>
    <t>Электрогенератор бензиновый, мощностью 7,5 кВт</t>
  </si>
  <si>
    <t>6.4.3</t>
  </si>
  <si>
    <t>Кран-балка с электрической талью  2 т. с монтажом</t>
  </si>
  <si>
    <t>6.4.4</t>
  </si>
  <si>
    <t>Сварочный инвектор 380В, сварочный ток 40-400А</t>
  </si>
  <si>
    <t>6.4.5</t>
  </si>
  <si>
    <t>Сварочный инвектор 220В, сварочный ток 20-200А</t>
  </si>
  <si>
    <t>6.4.6</t>
  </si>
  <si>
    <t>Секция электролизной установки ЭН-192</t>
  </si>
  <si>
    <t>6.4.7</t>
  </si>
  <si>
    <t>Расходомер ультразвуковой с врезными датчиками</t>
  </si>
  <si>
    <t>6.4.8</t>
  </si>
  <si>
    <t>Расходомер электромагнитный для Д-100 мм</t>
  </si>
  <si>
    <t>6.4.9</t>
  </si>
  <si>
    <t>Стол поворотный горизонтальный Д-400 мм</t>
  </si>
  <si>
    <t>Мероприятия по технической оснащенности объектов (УССО)</t>
  </si>
  <si>
    <t>работа</t>
  </si>
  <si>
    <t>7.1</t>
  </si>
  <si>
    <t xml:space="preserve">II </t>
  </si>
  <si>
    <t>Водопроводные сети</t>
  </si>
  <si>
    <t>Реконструкция водопроводных сетей</t>
  </si>
  <si>
    <t>Технический и авторский надзор над реконструкцией водопроводных сетей</t>
  </si>
  <si>
    <t>услуга</t>
  </si>
  <si>
    <t>Технический надзор над реконструкцией водопроводных сетей</t>
  </si>
  <si>
    <t>Авторский надзор над реконструкцией водопроводных сетей</t>
  </si>
  <si>
    <t>Ремонт насосных станций</t>
  </si>
  <si>
    <t>объект</t>
  </si>
  <si>
    <t>Ремонт насосной станции №113, пр.Гагарина 111, ул.Мынбаева в Бостандыкском районе г.Алматы</t>
  </si>
  <si>
    <t>Ремонт насосной станции №118 мкр.Кулагер 47 (старый) в Жетысуском районе г.Алматы</t>
  </si>
  <si>
    <t xml:space="preserve">Ремонт насосной станции №119 Утеген батыра - Кабдолова в Ауэзовском районе г.Алматы </t>
  </si>
  <si>
    <t>Ремонт насосной станции №147 мкр.Кулагер 11 (новый) в Жетысуском районе г.Алматы</t>
  </si>
  <si>
    <t>Приобретение основных средств</t>
  </si>
  <si>
    <t>Приобретение насосов</t>
  </si>
  <si>
    <t>Дренажный насос "Гном"</t>
  </si>
  <si>
    <t>Насос КМ-80-65-160</t>
  </si>
  <si>
    <t>Насос КМ-80-50-200</t>
  </si>
  <si>
    <t>Насос КМ-65-50-160</t>
  </si>
  <si>
    <t>Задвижка d=50мм</t>
  </si>
  <si>
    <t>Задвижка d=80мм</t>
  </si>
  <si>
    <t>Задвижка d=100мм</t>
  </si>
  <si>
    <t>Задвижка d=125мм</t>
  </si>
  <si>
    <t>Задвижка d=150мм</t>
  </si>
  <si>
    <t>Задвижка d=200мм</t>
  </si>
  <si>
    <t>Задвижка d=250мм</t>
  </si>
  <si>
    <t>Задвижка d=300мм</t>
  </si>
  <si>
    <t>Задвижка d=400мм</t>
  </si>
  <si>
    <t>Задвижка d=500мм</t>
  </si>
  <si>
    <t>Затвор d=800мм</t>
  </si>
  <si>
    <t>Клапан обратный подъемный чугунный фланцевый Ду-100, Ру-16</t>
  </si>
  <si>
    <t>Клапан обратный подъемный чугунный фланцевый Ду-80, Ру-16</t>
  </si>
  <si>
    <t>Регулятор давления Ду-100мм</t>
  </si>
  <si>
    <t>Регулятор давления Ду-150мм</t>
  </si>
  <si>
    <t>Приобретение прочего оборудования</t>
  </si>
  <si>
    <t>Вибротрамбовка</t>
  </si>
  <si>
    <t xml:space="preserve">Мотопомпа бензиновая </t>
  </si>
  <si>
    <t xml:space="preserve">Мотопомпа дизельная </t>
  </si>
  <si>
    <t>Генератор бензиновый, мощностью 7,5 кВт 220В</t>
  </si>
  <si>
    <t xml:space="preserve">Сварочный агрегат (дизельный) </t>
  </si>
  <si>
    <t>Аппарат сварочный (переносной)</t>
  </si>
  <si>
    <t>Автоматический аппарат для электромуфтовой сварки</t>
  </si>
  <si>
    <t xml:space="preserve">Электростанция дизельная </t>
  </si>
  <si>
    <t xml:space="preserve">Передвижной дизельный компрессор </t>
  </si>
  <si>
    <t>Частотный преобразователь на 45кВт</t>
  </si>
  <si>
    <t>Частотный преобразователь на 7,5кВт</t>
  </si>
  <si>
    <t>Частотный преобразователь на 5,5кВт</t>
  </si>
  <si>
    <t xml:space="preserve">Вентилятор переносной для продувки колодцев </t>
  </si>
  <si>
    <t>Газовый отопительный котел на 300 м2</t>
  </si>
  <si>
    <t xml:space="preserve">Металлоискатель </t>
  </si>
  <si>
    <t>Трассоискатель с генератором</t>
  </si>
  <si>
    <t xml:space="preserve">Ферромагнитный локатор </t>
  </si>
  <si>
    <t>Коррелятор - течеискатель С-3</t>
  </si>
  <si>
    <t>Система телеинспекции, робот</t>
  </si>
  <si>
    <t>III</t>
  </si>
  <si>
    <t>Автоматизация систем управления производственным процессом</t>
  </si>
  <si>
    <t>Расходомер-счетчик ультразвуковой Взлет "МР" УРСВ-510 Ц</t>
  </si>
  <si>
    <t>Источник вторичного питания</t>
  </si>
  <si>
    <t>Коммутационное устройство одноканальное</t>
  </si>
  <si>
    <t xml:space="preserve">Преобразователь аналоговых сигналов </t>
  </si>
  <si>
    <t>Межсетевой экран FORTINET FORTIGATE 601E [FG-601E]</t>
  </si>
  <si>
    <t>ИБП APC SRTG8KXLI для серверного помещения</t>
  </si>
  <si>
    <t>Ноутбук HP Elitebook 650 G10 (817W3EA)</t>
  </si>
  <si>
    <t>АСДСП модуль: диктующие точки (давление, расход)</t>
  </si>
  <si>
    <t>GSM контроллер с преобразователем расхода</t>
  </si>
  <si>
    <t>GSM контроллер с преобразователем давления</t>
  </si>
  <si>
    <t>IV</t>
  </si>
  <si>
    <t>Приобретение специальной техники</t>
  </si>
  <si>
    <t>Грузопассажирский автомобиль аварийной бригады 4х4</t>
  </si>
  <si>
    <t>Самосвал до 7т.</t>
  </si>
  <si>
    <t>Самосвал до 15т.</t>
  </si>
  <si>
    <t>Фургоны (АВМ)</t>
  </si>
  <si>
    <t>Цистерны (Водовоз)</t>
  </si>
  <si>
    <t>Илосос</t>
  </si>
  <si>
    <t>Автомобили с кран-манипуляторной установкой (КМУ)</t>
  </si>
  <si>
    <t>Экскаваторы-погрузчики</t>
  </si>
  <si>
    <t>Экскаваторы эо-0,13м3  эо-0,25м3</t>
  </si>
  <si>
    <t>Автобусы</t>
  </si>
  <si>
    <t>Погрузчик вилочный</t>
  </si>
  <si>
    <t>Реконструкция водопроводных сетей по ул.Кабанбай батыра №135, 137 по ул.Муратбаева №160 в Алмалинском районе г.Алматы</t>
  </si>
  <si>
    <t>Реконструкция водопроводных сетей по ул.Ермака от ул.Яблочкова до дома №20 по ул.Ермака в Жетысуском районе г.Алматы.</t>
  </si>
  <si>
    <t>1.3</t>
  </si>
  <si>
    <t>Реконструкция водопроводных сетей по ул.Кожамкулова № 132, 130, 128, по ул.Айтеке би №151 в Алмалинском районе г.Алматы.</t>
  </si>
  <si>
    <t>1.4</t>
  </si>
  <si>
    <t>Реконструкция водопроводных сетей по ул.Сейфуллина №534 от пр.Абая до ул.Курмангазы в Алмалинском районе г.Алматы.</t>
  </si>
  <si>
    <t>1.5</t>
  </si>
  <si>
    <t>Реконструкция водопроводных сетей от ул.Черноморская по ул.Ломоносова до ул.Уссурийская в Жетысуском районе г.Алматы.</t>
  </si>
  <si>
    <t>1.6</t>
  </si>
  <si>
    <t>Реконструкция водопроводных сетей по ул.Макатаева №126, 126/1, 128, 130, 140, по ул.Наурызбай батыра  №19, 21, 21/1, 21/2, 23, 25, по пр.Сейфуллина №422, 424; по пр.Жибек жолы №123, 125, 127 в Алмалинском районе г.Алматы</t>
  </si>
  <si>
    <t>1.7</t>
  </si>
  <si>
    <t>Реконструкция водовода по ул.Мынбаева от ул.Жарокова на запад до ул.Туркебаева в Бостандыкском районе г.Алматы</t>
  </si>
  <si>
    <t>1.8</t>
  </si>
  <si>
    <t>Реконструкция водовода по ул.Мынбаева от ул.Туркебаева на запад до реки Большая Алматинка в Бостандыкском районе г.Алматы</t>
  </si>
  <si>
    <t>1.9</t>
  </si>
  <si>
    <t>Реконструкция водовода по ул.Мынбаева от ул.Жарокова на восток до ул.Манаса, по ул.Манаса от ул.Мынбаева до пр.Абая в Бостандыкском районе г.Алматы</t>
  </si>
  <si>
    <t>1.10</t>
  </si>
  <si>
    <t>Реконструкция водовода от ВК-2079ж по территории ЦПКиО г.Алматы до ул.Орманова, по ул.Орманова до ул.Базарбаева, по ул.Базарбаева  до ул.Кумай (ВК-2455а) в Медеуском районе г.Алматы</t>
  </si>
  <si>
    <t>1.11</t>
  </si>
  <si>
    <t>Реконструкция водопроводных сетей по ул.Герцена от ул.Рыскулова до ул.Тюлькубасская угол ул.Вильямса в Жетысуском районе г.Алматы</t>
  </si>
  <si>
    <t>1.12</t>
  </si>
  <si>
    <t>Реконструкция водопроводных сетей. Водопроводная сеть в микрорайоне "Айнабулак-1" в Жетысуском районе г.Алматы.</t>
  </si>
  <si>
    <t>1.13</t>
  </si>
  <si>
    <t>1.14</t>
  </si>
  <si>
    <t xml:space="preserve">2.1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</si>
  <si>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</si>
  <si>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</si>
  <si>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</si>
  <si>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</si>
  <si>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</si>
  <si>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</si>
  <si>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</si>
  <si>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</si>
  <si>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</si>
  <si>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</si>
  <si>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</si>
  <si>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</si>
  <si>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</si>
  <si>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</si>
  <si>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 xml:space="preserve">2.2 </t>
  </si>
  <si>
    <t xml:space="preserve">2.2.1 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</si>
  <si>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</si>
  <si>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</si>
  <si>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</si>
  <si>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</si>
  <si>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</si>
  <si>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</si>
  <si>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</si>
  <si>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</si>
  <si>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</si>
  <si>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</si>
  <si>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</si>
  <si>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</si>
  <si>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</si>
  <si>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3.3</t>
  </si>
  <si>
    <t>3.4</t>
  </si>
  <si>
    <t xml:space="preserve">4 </t>
  </si>
  <si>
    <t>4.1.1</t>
  </si>
  <si>
    <t>Реконструкция сетей водоснабжения в микрорайоне №1 (дворовые сети ), дома №1, 2, 3, 4, 5, 6, 7, 8, 9, 10, 11, 12, 14, 15, 16, 17, 20, 20а, 21, 21а,22, 23, 24, 26, 27, 28, 29, 30, 31, 32, 33, 34, 35, 37, 37а, 37б, 37б/1, 38, 39, 39а, 40, 41, 41а, 42, 43, 44, 45, 45а, 46, 47, 48, 49, 50, 51, 51а, 53, 54, 55, 56, 57, 58, 59, 60, 61, 62, 63, 64, 65, 66, 67, 68, 69, 72, 76а в Ауэзовском районе г.Алматы</t>
  </si>
  <si>
    <t>4.1.2</t>
  </si>
  <si>
    <t>Реконструкция сетей водоснабжения в микрорайоне №4 (дворовые сети) дома №1, 1а, 1б, 1г, 2, 2б, 3, 4, 5, 6, 7, 8, 9, 14, 15, 16, 17, 18, 19, 20, 21, 22, 23, 24, 27, 27а в Ауэзовском районе г.Алматы</t>
  </si>
  <si>
    <t>4.1.3</t>
  </si>
  <si>
    <t>Реконструкция водопроводных сетей по пр.Жибек жолы №124, 126а, 128, по пр.Сейфуллина №450, 452, 452/1, 450/2, 450/3, по ул.Гоголя №117, 127, 127/1, Наурызбай №31, 37, по ул.Мауленова №32, 36, 38  в Алмалинском районе г.Алматы</t>
  </si>
  <si>
    <t>4.1.4</t>
  </si>
  <si>
    <t>Реконструкция водопроводной сети по ул.Войкова от ул.Федченко до ул.Кисловодская в Алатауском районе г.Алматы</t>
  </si>
  <si>
    <t>4.1.5</t>
  </si>
  <si>
    <t>Реконструкция водопроводных сетей по ул.Вольная и ул.Кок айдай от пр.Райымбека до ул.Торетай в Жетысуском районе г.Алматы</t>
  </si>
  <si>
    <t>4.1.6</t>
  </si>
  <si>
    <t>Реконструкция водопроводной сети по ул.Сабденова от ул.Кадырбекова до пр.Алатау в Наурызбайском районе г.Алматы</t>
  </si>
  <si>
    <t>4.1.7</t>
  </si>
  <si>
    <t xml:space="preserve">Реконструкция водопроводных сетей с выносом водовода d=600мм из-под дома по ул.Макатаева №81, Панфилова №75, ул.Молдагуловой №32 в Алмалинском районе г.Алматы </t>
  </si>
  <si>
    <t>4.1.8</t>
  </si>
  <si>
    <t>Реконструкция водопроводных сетей с выносом водопровода по пр.Абая №139, 141; пр.Абая №127; ул.Жарокова №93,95,97; ул.Жандарбекова №109; Айманова №101,103; пр.Гагарина №100; ул.Курмангазы №164,168 в Алмалинском районе г.Алматы</t>
  </si>
  <si>
    <t>4.1.9</t>
  </si>
  <si>
    <t>Реконструкция кабельной линии 0,4 кВ насосной станции №126 по адресу Аксай-1, дом 24 в Ауэзовском районе г.Алматы</t>
  </si>
  <si>
    <t>4.1.10</t>
  </si>
  <si>
    <t>Реконструкция кабельной линии 0,4 кВ насосной станции №162 по адресу ул.Торайгырова, дом 27 в Бостандыкском районе г.Алматы</t>
  </si>
  <si>
    <t>4.1.11</t>
  </si>
  <si>
    <t>Реконструкция кабельной линии 0,4 кВ насосной станции №107 по адресу ул.Брусиловского, дом 256 г в Бостандыкском районе г.Алматы</t>
  </si>
  <si>
    <t>4.1.12</t>
  </si>
  <si>
    <t>Реконструкция кабельной линии 0,4 кВ насосной станции №133 по адресу мкр.9, дом 52 г в Ауэзовском районе г.Алматы</t>
  </si>
  <si>
    <t>4.1.13</t>
  </si>
  <si>
    <t>Реконструкция кабельной линии 0,4 кВ насосной станции №142 по адресу ул.Розыбакиева, дом 285 в Бостандыкском районе г.Алматы</t>
  </si>
  <si>
    <t>5.1.1</t>
  </si>
  <si>
    <t>5.1.2</t>
  </si>
  <si>
    <t>5.1.3</t>
  </si>
  <si>
    <t>5.1.4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</si>
  <si>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</si>
  <si>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</si>
  <si>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</si>
  <si>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</si>
  <si>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</si>
  <si>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</si>
  <si>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</si>
  <si>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</si>
  <si>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</si>
  <si>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</si>
  <si>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</si>
  <si>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</si>
  <si>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</si>
  <si>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</si>
  <si>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</si>
  <si>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</si>
  <si>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</si>
  <si>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</si>
  <si>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</si>
  <si>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</si>
  <si>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</si>
  <si>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</si>
  <si>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</si>
  <si>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</si>
  <si>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</si>
  <si>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</si>
  <si>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</si>
  <si>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</si>
  <si>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</si>
  <si>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</si>
  <si>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</si>
  <si>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</si>
  <si>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</si>
  <si>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</si>
  <si>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>5.3.19</t>
  </si>
  <si>
    <t>Всего на 2026 год:</t>
  </si>
  <si>
    <t>Бурение дополнительных скважин на территории водозаборного куста Таусамал</t>
  </si>
  <si>
    <t>Бурение дополнительных скважин на территории водозаборного куста 5 В</t>
  </si>
  <si>
    <t>Бурение дополнительных скважин на территории водозаборного куста 31-32</t>
  </si>
  <si>
    <t xml:space="preserve">Оценка запасов подземных вод по участку «Каменское плато» </t>
  </si>
  <si>
    <t>Электропогружной насос с производительностью 16 м³/час с напором 190 м, 13кВт</t>
  </si>
  <si>
    <t>Электропогружной насос с производительностью 40 м³/час с напором 120м, 18кВт</t>
  </si>
  <si>
    <t>Электропогружной насос с производительностью 40 м³/час с напором 90 м, 18кВт</t>
  </si>
  <si>
    <t>Насосный агрегат 200Д-90,(Q-720 м3/ч, H-90 м) с высоковольтным электродвигателем 6 кВ 250 кВт и шкафом управления на базе ЧРП</t>
  </si>
  <si>
    <t>Насосный агрегат К160-50(Q-160 м3/ч, Н-50 м) с электродвигателем 30 кВт и шкафом управления на базе УПП</t>
  </si>
  <si>
    <t xml:space="preserve">Насосный агрегат 300Д-90,(Q-1080 м3/ч, H-90 м) с высоковольтным электродвигателем 6 кВ 355 кВт </t>
  </si>
  <si>
    <t>Насосный агрегат Д 320-50,(Q-320 м3/ч, H-50 м) с электродвигателем 75 кВт</t>
  </si>
  <si>
    <t>ЦН400-210 (Q-400 м3/ч, Н-210 м) с электродвигателем 250 кВт, высоковольтный 6000В</t>
  </si>
  <si>
    <t xml:space="preserve">Насосный агрегат Д 200-90,(Q-200 м3/ч, H-90 м)  электродвигатель 75 кВт </t>
  </si>
  <si>
    <t xml:space="preserve">Дренажный насос (гном) (Q-25 м3/ч, Н-20 м) 380 В  </t>
  </si>
  <si>
    <t xml:space="preserve">Задвижка Ду-600 мм, Ру-10кгс/см2, класс А чугун с электроприводом </t>
  </si>
  <si>
    <t xml:space="preserve">Задвижка Ду-500 мм, Ру-16кгс/см2, класс А чугун с электроприводом </t>
  </si>
  <si>
    <t xml:space="preserve">Задвижка Ду-300 мм, Ру-10 кгс/см2, класс А чугун с ручным приводом </t>
  </si>
  <si>
    <t>Трансформатор масляный ТМ-630 кВа</t>
  </si>
  <si>
    <t>Трансформатор напряжения НТМИ-6</t>
  </si>
  <si>
    <t>Трансформатор напряжения НТМИ-10</t>
  </si>
  <si>
    <t>Расходомер ультразвуковой с накладными датчиками</t>
  </si>
  <si>
    <t>Расходомер электромагнитный для Д-150 мм</t>
  </si>
  <si>
    <t>Виброплита</t>
  </si>
  <si>
    <t>Реконструкция водопроводной сети по ул.Братская, ул.Фадеева, ул.Самаркандская, ул.Магаданская, ул.Горняцкая, пер.Благовещенский, ул.Черемховская,  ул.Мажорова, ул.Таджикская, ул.Листа, ул.Ленгерская, ул.Альпийская, ул.Коунрадская в Алатауском районе г.Алматы</t>
  </si>
  <si>
    <t>Реконструкция водопроводной сети по ул.Немировича-Данченко, ул.Ясная Поляна, ул. 9-го Января, ул.Братская, ул.2-я Братская, ул.2-я Фадеева, ул.Магаданская в Алатауском районе г.Алматы</t>
  </si>
  <si>
    <t>Реконструкция водопроводной сети по ул.Майкопская и ул.Есенина до ул.Ахрименко,  по ул.Ахрименко до пр.Рыскулова и пр.Райымбека, по ул.Карпатская в Алатауском районе г.Алматы</t>
  </si>
  <si>
    <t xml:space="preserve">Реконструкция водопроводной сети по ул. Шагабутдинова от ул. Айтеке би до ул. Карасай батыра в Алмалинском районе г. Алматы </t>
  </si>
  <si>
    <t>Реконструкция водопроводной сети по ул.Бухар жирау от ул.Ауэзова до ул.Байзакова в Бостандыкском районе г.Алматы</t>
  </si>
  <si>
    <t>Реконструкция водопроводных сетей по ул.Гастелло от дома №76 до ул.Мусоргского в Жетысуском районе г.Алматы</t>
  </si>
  <si>
    <t>Реконструкция сетей водоснабжения в микрорайоне №1 (дворовые сети) дома №1, 2, 3, 4, 5, 6, 7, 8, 9, 10, 11, 12, 14, 15, 16, 17, 20, 20а, 21, 21а,22, 23, 24, 26, 27, 28, 29, 30, 31, 32, 33, 34, 35, 37, 37а, 37б, 37б/1, 38, 39, 39а, 40, 41, 41а, 42, 43, 44, 45, 45а, 46, 47, 48, 49, 50, 51, 51а, 53, 54, 55, 56, 57, 58, 59, 60, 61, 62, 63, 64, 65, 66, 67, 68, 69, 72, 76а в Ауэзовском районе г.Алматы</t>
  </si>
  <si>
    <t>Реконструкция водопроводных сетей по ул.Красногорская от ВК-4 по ул.Дегдар до ВК-9 в Турксибском районе г.Алматы</t>
  </si>
  <si>
    <t>Реконструкция водопроводных сетей в микрорайоне "Кокмайса (Дорожник)" Жетысуского района г.Алматы</t>
  </si>
  <si>
    <t>Реконструкция водопроводных сетей по ул.Демченко от ул.Халиуллина до ул.Каримбаевой ВК-3527, по ул.Каримбаевой до ул.Атбасарская, по ул.Атбасарская до ул.Демченко ВК-3565, по ул.Шахтинская от ВК-3593(б) до ВК-3593 (е) в Медеуском районе г.Алматы</t>
  </si>
  <si>
    <t>Реконструкция водопроводных сетей по ул.Поповича от ул.Халиуллина до ул.Целиноградская, по ул.Целиноградская до ул.Морозова, по ул.Шарипова от ул.Поповича ВК-35-83 до ул.И.Коныра ВК-3050 в Медеуском районе г.Алматы</t>
  </si>
  <si>
    <t>Реконструкция водопроводных сетей по ул.Баишева от ул.Мусоргского до ул.Кулыншак в Жетысуском районе г.Алматы</t>
  </si>
  <si>
    <t>Реконструкция водопроводной сети по ул.Остроумова от ВК-68 до ВК-30 в Турксибском районе г.Алматы</t>
  </si>
  <si>
    <t>Реконструкция водопроводной сети по ул.Сабденова от ул.Кадырбекова до ул.Алатау в Наурызбайском районе г.Алматы</t>
  </si>
  <si>
    <t>2.2.1</t>
  </si>
  <si>
    <t>Реконструкция кабельной линии</t>
  </si>
  <si>
    <t>Реконструкция кабельной линии 0,4 кВ насосной станции №126 "Аксай-1", д.24 в Ауэзовском районе г.Алматы</t>
  </si>
  <si>
    <t>Реконструкция кабельной линии 0,4 кВ насосной станции №162 ул.Торайгырова 27 (КазГАСА) в Ауэзовском районе г.Алматы</t>
  </si>
  <si>
    <t>Реконструкция кабельной линии 0,4 кВ насосной станции №107 ул.Брусиловского 256Г (Жандосова-Тлендиева) в Бостандыкском районе г.Алматы</t>
  </si>
  <si>
    <t>Реконструкция кабельной линии 0,4 кВ насосной станции №133 мкр.9 д.52 в Ауэзовском районе г.Алматы</t>
  </si>
  <si>
    <t>3.5</t>
  </si>
  <si>
    <t>Реконструкция кабельной линии 0,4 кВ насосной станции №142 ул.Розыбакиева 285В (КРТЗ) в Бостандыкском районе г.Алматы</t>
  </si>
  <si>
    <t xml:space="preserve">Ремонт насосных станции </t>
  </si>
  <si>
    <t>Ремонт насосной станции №32 К.Байсейтовой 49 в Бостандыкском районе г.Алматы</t>
  </si>
  <si>
    <t>Ремонт насосной станции №162 Торайгырова 27 (КазГАСА) в Ауэзовском районе г.Алматы</t>
  </si>
  <si>
    <t>Реконструкция водопроводной сети по ул.Торайгырова от ул.Саина до ул.Навои в Бостандыкском районе г.Алматы</t>
  </si>
  <si>
    <t>Реконструкция сетей водоснабжения в микрорайоне №2 (дворовые сети) дома №5, 6, 6а, 7, 7а, 8, 9, 9а, 10, 11, 12, 13, 14, 14а, 15, 16, 17, 18, 19, 20, 20а, 21, 22, 23, 23а, 24, 25, 26, 27, 28, 28а, 29, 30, 31, 32, 33, 35, 36, 37, 38, 38а, 38в, 40,  43, 45, 46, 47, 48а, 54, 57, 58, 59 в квадрате улиц Алтынсарина-Утеген батыра-Жубанова-Куанышбаева в Ауэзовском районе г.Алматы</t>
  </si>
  <si>
    <t>Реконструкция водопроводных сетей по по ул.Ахрименко, ул.Чемолганская, ул.Федченко, ул.Джалиля, ул.Шишкова, ул.2-я Ахрименко, ул.Джезказганская, ул.Каскеленская в Алатауском районе г.Алматы</t>
  </si>
  <si>
    <t>5.4</t>
  </si>
  <si>
    <t>Реконструкция водопроводных сетей по ул.Толе би №122, 124, по ул.Шагабутдинова №71, 73, по ул.Богенбай батыра №189 в Алмалинском районе г.Алматы</t>
  </si>
  <si>
    <t>5.5</t>
  </si>
  <si>
    <t>Реконструкция водопроводных сетей по ул.Иссыкская от ул.Есенова до ул.Куратова в Жетысуском районе г.Алматы</t>
  </si>
  <si>
    <t>5.6</t>
  </si>
  <si>
    <t>Реконструкция кабельной линии 0,4 кВ насосной станции №123 Розыбакиева, 117Б (Жандосова) в Бостандыкском районе г.Алматы</t>
  </si>
  <si>
    <t>5.7</t>
  </si>
  <si>
    <t>Реконструкция кабельной линии 0,4 кВ насосной станции №83 мкр.Алтай-1, д.26Б (Майлина 77) в Турксибском районе г.Алматы</t>
  </si>
  <si>
    <t>5.8</t>
  </si>
  <si>
    <t>Реконструкция кабельной линии 0,4 кВ насосной станции №87 Спасская 65 в Турксибском районе г.Алматы</t>
  </si>
  <si>
    <t>5.9</t>
  </si>
  <si>
    <t>Реконструкция кабельной линии 0,4 кВ насосной станции №76 Жайсан (Победы),9 в Турксибском районе г.Алматы</t>
  </si>
  <si>
    <t>5.10</t>
  </si>
  <si>
    <t>Реконструкция кабельной линии 0,4 кВ насосной станции №101 Достык, 110В (Сатпаева) в Медеуском районе г.Алматы</t>
  </si>
  <si>
    <t>Регулятор давления Ду-200мм</t>
  </si>
  <si>
    <t>Регулятор давления Ду-300мм</t>
  </si>
  <si>
    <t>6.3.5</t>
  </si>
  <si>
    <t>6.3.6</t>
  </si>
  <si>
    <t>6.3.7</t>
  </si>
  <si>
    <t>6.3.8</t>
  </si>
  <si>
    <t>6.3.9</t>
  </si>
  <si>
    <t>6.3.10</t>
  </si>
  <si>
    <t>6.3.11</t>
  </si>
  <si>
    <t>6.3.12</t>
  </si>
  <si>
    <t>6.3.13</t>
  </si>
  <si>
    <t>6.3.14</t>
  </si>
  <si>
    <t xml:space="preserve">DLP система. Лицензия на прграммное обеспечение FalconGaze SecureTower перехват ангентами: (WEB; MAIL; IM; USB; Printers; FTP; Desktop Activity; Indexing; Audit), стандартная версия (300 лицензий), перехват сервером обработки почты стандартная версия (200 лицензий) </t>
  </si>
  <si>
    <t>Географическая информационная система ZuluGis, ZuluOPC</t>
  </si>
  <si>
    <t>Всего на 2027 год:</t>
  </si>
  <si>
    <t>2.3</t>
  </si>
  <si>
    <t>2.4</t>
  </si>
  <si>
    <t>Электропогружной насос с производительностью 6,5 м³/час с напором 235м, 11кВт</t>
  </si>
  <si>
    <t>Насосный агрегат с производительностью 1100 м3/ч и напором 65 м (+-10%) и шкафом управления на базе ЧРП</t>
  </si>
  <si>
    <t>Насосный агрегат 200Д-90,(Q-720 м3/ч, H-90 м) с электродвигателем 250 кВт</t>
  </si>
  <si>
    <t>4.1.14</t>
  </si>
  <si>
    <t>Насосный агрегат  Д3200-75(Q-4000 м3/ч, Н-95 м) с электродвигателем 800 кВт, высоковольтный 6000В с ШУН УПП</t>
  </si>
  <si>
    <t>4.1.15</t>
  </si>
  <si>
    <t>4.1.16</t>
  </si>
  <si>
    <t>4.1.17</t>
  </si>
  <si>
    <t>Шкаф управления насосом с ЧРП 30 кВт.</t>
  </si>
  <si>
    <t>4.2.1</t>
  </si>
  <si>
    <t>4.2.2</t>
  </si>
  <si>
    <t>4.2.3</t>
  </si>
  <si>
    <t>Задвижка Ду-200 мм, Ру-10кгс/см2, класс А чугун с ручным приводом</t>
  </si>
  <si>
    <t>4.2.4</t>
  </si>
  <si>
    <t xml:space="preserve">Задвижка Ду-400 мм, Ру-10кгс/см2, класс А чугун с ручным приводом </t>
  </si>
  <si>
    <t>4.2.5</t>
  </si>
  <si>
    <t>Задвижка Ду-250 мм, Ру-25кгс/см2, класс А сталь с ручным приводом</t>
  </si>
  <si>
    <t>4.2.6</t>
  </si>
  <si>
    <t xml:space="preserve">Задвижка Ду-500 мм, Ру-10кгс/см2, класс А чугун с электроприводом </t>
  </si>
  <si>
    <t>4.2.7</t>
  </si>
  <si>
    <t>4.2.8</t>
  </si>
  <si>
    <t>Задвижка Ду-50 мм, Ру-10кгс/см2, класс А сталь с ручным приводом</t>
  </si>
  <si>
    <t>4.2.9</t>
  </si>
  <si>
    <t xml:space="preserve">Задвижка Ду-600 мм, Ру-10кгс/см2, класс А чугун с ручным приводом </t>
  </si>
  <si>
    <t>4.2.10</t>
  </si>
  <si>
    <t xml:space="preserve">Задвижка Ду-500 мм, Ру-10кгс/см2, класс А чугун с ручным приводом </t>
  </si>
  <si>
    <t>4.2.11</t>
  </si>
  <si>
    <t>Задвижка Ду-150 мм, Ру-10кгс/см2, класс А чугун с ручным приводом</t>
  </si>
  <si>
    <t>4.2.12</t>
  </si>
  <si>
    <t xml:space="preserve">Задвижка Ду-800 мм, Ру-10кгс/см2, фланцевый, класс А чугун с ручным приводом 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</si>
  <si>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</si>
  <si>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</si>
  <si>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</si>
  <si>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</si>
  <si>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</si>
  <si>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</si>
  <si>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</si>
  <si>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</si>
  <si>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</si>
  <si>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</si>
  <si>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</si>
  <si>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4.3.1</t>
  </si>
  <si>
    <t>4.3.2</t>
  </si>
  <si>
    <t>Мотопомпа дизельная (Q-64 м3/ч, H-25 м)</t>
  </si>
  <si>
    <t>4.3.3</t>
  </si>
  <si>
    <t xml:space="preserve">Расходомер электромагнитный Д-100 мм </t>
  </si>
  <si>
    <t>4.4.1</t>
  </si>
  <si>
    <t>4.4.2</t>
  </si>
  <si>
    <t>Трансформатор масляный ТМ-400 кВа</t>
  </si>
  <si>
    <t>Реконструкция водопроводных сетей по ул.Есенберлина от ул.Орманова до ул.Шакшак жанибек в Медеуском районе г.Алматы</t>
  </si>
  <si>
    <t>Реконструкция водопроводной сети по ул.Илийский тракт от ул.Соболева до ул.Лавренева в Турксибском районе г.Алматы</t>
  </si>
  <si>
    <t>Реконструкция водопроводной сети по ул.Молдагалиева от ул.Бурундайская до ул.Суюнбая в Турксибском районе г.Алматы</t>
  </si>
  <si>
    <t>Реконструкция водопроводных сетей по улицам Бобруйская от дома №45, по ул.Курская, ул.Калининградская, ул.Докучаева, ул.Нальчинская и ул.Курчатова до ул.Войкова в Алатауском районе г.Алматы</t>
  </si>
  <si>
    <t>Реконструкция водопроводных сетей по ул.Шакарима от ул.Брусиловского до ул.Прокофьева, по ул.Прокофьева от ул.Шакарима до ул.Есенжанова в Алмалинском районе г.Алматы</t>
  </si>
  <si>
    <t>Реконструкция водопроводных сетей по ул.Успенского на север от ул.Крамского до пр.Сейфуллина ВК-103, от ВК-105 на юг по ул.Филатова до ул.Крамского в Турксибском районе г.Алматы</t>
  </si>
  <si>
    <t>Реконструкция водопроводных сетей по ул.Басенова от ул.20-я линия до ул.Жарокова в Бостандыкском районе г.Алматы</t>
  </si>
  <si>
    <t>Реконструкция водопроводных сетей по ул.Казыбек би от ул.Абдуллиных ВК-2166 до ул.Зенкова ВК-2196 далее от ул.Зенкова до ул.Валиханова ВК-2334 в Медеуском районе г.Алматы</t>
  </si>
  <si>
    <t>Реконструкция водопроводных сетей по ул.Армянская от ул.Фонвизина до ул.Береговой далее по ул.Береговой до ул.Ньютона в Медеуском районе г.Алматы</t>
  </si>
  <si>
    <t>Реконструкция водопроводной сети по ул.Кипренского от ул.Акан Серы до ул.Егорова в Турксибском районе г.Алматы</t>
  </si>
  <si>
    <t>Реконструкция водопроводных сетей по ул.Енисейская, по ул.Таштитова, ул.Казакпаева до ул.Кожедуба в Турксибском районе г.Алматы</t>
  </si>
  <si>
    <t>Реконструкция водопроводных сетей по ул.Торайгырова от ул.Саина до ул.Навои в Бостандыкском районе города Алматы</t>
  </si>
  <si>
    <t>1.15</t>
  </si>
  <si>
    <t>Реконструкция сетей водоснабжения в микрорайоне №2 (дворовые сети) в квадрате улиц Алтынсарина-Утеген батыра и Жубанова-Куанышбаева в Ауэзовском районе г.Алматы</t>
  </si>
  <si>
    <t>1.16</t>
  </si>
  <si>
    <t>Реконструкция водопроводных сетей мкр.№4 дома №6-5,7,4,3,1,8,9,2,1Г-1А,1Б-2Б,26,16,15,14; дома №20-19,17-18,25,24-23,22-21,27,27А в Ауэзовском районе г.Алматы</t>
  </si>
  <si>
    <t>1.17</t>
  </si>
  <si>
    <t>Реконструкция водопроводных сетей по по ул.Ахрименко, Чемолганская, Федченко, Джалиля, Шишкова, 2-я Ахрименко, Джезказганская, Каскеленская в Алатауском районе города Алматы .</t>
  </si>
  <si>
    <t>1.18</t>
  </si>
  <si>
    <t>1.19</t>
  </si>
  <si>
    <t>Реконструкция водопроводных сетей по ул.Толе би №122, 124 по ул.Шагабутдинова №71,73 по ул.Богенбай батыра №189 в Алмалинском районе г.Алматы</t>
  </si>
  <si>
    <t>1.20</t>
  </si>
  <si>
    <t>Реконструкция водопроводных сетей по ул.Иссыкская в Жетысуском районе г.Алматы</t>
  </si>
  <si>
    <t>1.21</t>
  </si>
  <si>
    <t>Реконструкция водопроводных сметей по пр.Жибек жолы №124, 126а, 128, по пр.Сейфуллина №450, 452, 452/1, 450/2, 450/3, по ул.Гоголя №117,127, 127/1, Наурызбай б. №31, 37, по ул.Мауленова №32, 36, 38 в Алмалинском районе г.Алматы</t>
  </si>
  <si>
    <t>2.1.15</t>
  </si>
  <si>
    <t>2.1.16</t>
  </si>
  <si>
    <t>2.1.17</t>
  </si>
  <si>
    <t>2.1.18</t>
  </si>
  <si>
    <t>2.1.19</t>
  </si>
  <si>
    <t>2.1.20</t>
  </si>
  <si>
    <t>2.1.21</t>
  </si>
  <si>
    <t>2.2.15</t>
  </si>
  <si>
    <t>2.2.16</t>
  </si>
  <si>
    <t>2.2.17</t>
  </si>
  <si>
    <t>2.2.18</t>
  </si>
  <si>
    <t>2.2.19</t>
  </si>
  <si>
    <t>2.2.20</t>
  </si>
  <si>
    <t>2.2.21</t>
  </si>
  <si>
    <t>Ремонт насосной станции №54 Розыбакиева-Мынбаева (Карасу) в Бостандыкском районе г.Алматы</t>
  </si>
  <si>
    <t>Ремонт насосной станции №83 Майлина 77, мкр.Алтай-1 в Турксибском районе г.Алматы</t>
  </si>
  <si>
    <t>Реконструкция водопроводной сети по ул.Международная от ул.Котельникова ВК-11 до ул.Акан Серы ВК-68, по ул.Дулатова от ВК-173 до ВК-45 в Турксибском районе г.Алматы</t>
  </si>
  <si>
    <t>Реконструкция водопроводных сетей в микрорайоне "Маяк" ул.Асфендиярова, ул.Мукатая, ул.Сериктас, ул.Топчиева, ул.Аккутан в Турксибском районе г.Алматы</t>
  </si>
  <si>
    <t>Реконструкция водопроводной сети от ул.Гете по ул.Магнитная до ул.Житомирская в Турксибском районе г.Алматы</t>
  </si>
  <si>
    <t>Реконструкция водопроводной сети по ул.Егорова от ул.Серпуховская до ул.Палладина в Турксибском районе г.Алматы</t>
  </si>
  <si>
    <t>Реконструкция водопроводной сети по ул.Осенняя от ул.Котельникова №68 до ул.Мосина №45 в Турксибском районе г.Алматы</t>
  </si>
  <si>
    <t>Реконструкция водопроводной сети по ул.Каракалпакская от водопроводного колодца ВК-2 до ВК-7 в Турксибском районе г.Алматы</t>
  </si>
  <si>
    <t>Реконструкция водопроводной сети по пр.Абая дома №198, 200, 202, 202/1, 204, 204а, 206, 208 в Бостандыкском районе г.Алматы</t>
  </si>
  <si>
    <t xml:space="preserve"> Реконструкция водопроводных сетей. Водопроводная сеть по ул.Мустафы Озтюрка от ул.Ауэзова до ул.Манаса в Бостандыкском районе г.Алматы</t>
  </si>
  <si>
    <t>Реконструкция водопроводных сетей по ул.Габдуллина от ул.Ауэзова до тул.Байзакова в Бостандыкском районе г.Алматы</t>
  </si>
  <si>
    <t>Реконструкция водопроводных сетей. Водопроводная сеть по ул.Жарокова, 217, 217а, 2176. 219, 221, 223, 225 в Бостандыкском районе г.Алматы</t>
  </si>
  <si>
    <t>5.11</t>
  </si>
  <si>
    <t xml:space="preserve">Реконструкция водопроводных сетей. Водопроводная сеть в мкр.Орбита-3, д.16, 20, 21, 22, 24, 25, 31, 31 а, 33, 36, 37, 38, 39, 40, 41, 43, 46, 47, 48, 49, 50, 51 в Бостандыкском районе города Алматы </t>
  </si>
  <si>
    <t>5.12</t>
  </si>
  <si>
    <t>Реконструкция водопроводной сети по ул.Тимирязева от ул.Ауэзова до ул.Байтурсынова в Бостандыкском районе г.Алматы</t>
  </si>
  <si>
    <t>5.13</t>
  </si>
  <si>
    <t>Реконструкция водопроводной сети по ул.Торайгырова дома №11, 11а, 13, 15, 17, 19, 21, ул.Щепкина дома №37, 39 в Бостандыкском районе г.Алматы</t>
  </si>
  <si>
    <t>5.14</t>
  </si>
  <si>
    <t>Реконструкция сетей водоснабжения в микрорайоне №3 (дворовые сети) дома №1, 2, 3, 4, 5, 5а, 6, 7, 7а 8, 9, 9а, 10, 11, 12, 12а, 13, 14, 15, 16, 16а, 17, 19, 19а, 19/1, 20, 20а, 21, 22, 23, 24, 25, 30а, 31, 32, 33, 34, 35, 36, 37, 38, 38а, 39а, 39б, 41, 42, 42а, 43, 43а, 46, 47, 60, 72 в Ауэзовском районе г.Алматы</t>
  </si>
  <si>
    <t>5.15</t>
  </si>
  <si>
    <t>Реконструкция водопроводной сети по ул.Сатпаева дома №74, 76, 76а, 78, 80, 80а, ул.20-я линия дома №44, 46, 48, ул.Розыбакиева дома №81, 83, 85, 103 в Бостандыкском районе г.Алматы</t>
  </si>
  <si>
    <t>5.16</t>
  </si>
  <si>
    <t>Реконструкция водопроводной сети по ул.Енисейская от ул.Орджоникидзе на восток по ул.Коммунаров, от ВК-10 до ВК-33 в Турксибском районе г.Алматы</t>
  </si>
  <si>
    <t>5.17</t>
  </si>
  <si>
    <t xml:space="preserve">Реконструкция водопроводной сети по ул.Бертай кызы от ул.Бесшатыр до ул.Уйгурская в Алатауском районе города Алматы </t>
  </si>
  <si>
    <t>5.18</t>
  </si>
  <si>
    <t xml:space="preserve"> Реконструкция водопроводных сетей. Водопроводная сеть по пр.Гагарина, от ул.Тимирязева до ул.Басенова , ул.Бабаева от пр.Гагарина до ул.Радостовца в Бостандыкском районе города Алматы</t>
  </si>
  <si>
    <t>5.19</t>
  </si>
  <si>
    <t>Реконструкция водопроводной сети по адресу мкр.Жулдыз-1, от ВК№116 до ВК№89 в Турксибском районе города Алматы</t>
  </si>
  <si>
    <t>5.20</t>
  </si>
  <si>
    <t>Реконструкция водопроводных сетей по ул.Байтурсынова от пр.Абая до ул.Казыбек би в Алмалинском районе г.Алматы</t>
  </si>
  <si>
    <t>5.21</t>
  </si>
  <si>
    <t>Реконструкция водопроводных сетей по ул.Щелково от ул.Элеваторская до ул.Гете в Турксибском районе города Алматы</t>
  </si>
  <si>
    <t>5.22</t>
  </si>
  <si>
    <t>Реконструкция кабельной линии 0,4 кВ насосной станции №43 Кабанбай батыра - Масанчи в Алмалинском районе г.Алматы</t>
  </si>
  <si>
    <t>5.23</t>
  </si>
  <si>
    <t>Реконструкция кабельной линии 0,4 кВ насосной станции №119 Утеген батыра - Кабдолова в Ауэзовском районе г.Алматы</t>
  </si>
  <si>
    <t>5.24</t>
  </si>
  <si>
    <t>Реконструкция кабельной линии 0,4 кВ насосной станции №32 К.Байсейтовой 49 в Бостандыкском районе г.Алматы</t>
  </si>
  <si>
    <t>5.25</t>
  </si>
  <si>
    <t>Реконструкция кабельной линии 0,4 кВ насосной станции №100 ул.Наурызбай батыра - Курмангазы в Алмалинском районе г.Алматы</t>
  </si>
  <si>
    <t>5.26</t>
  </si>
  <si>
    <t>Реконструкция кабельной линии 0,4 кВ насосной станции №61 ул.Толе би - Муканова в Алмалинском районе г.Алматы</t>
  </si>
  <si>
    <t>Затвор d=600мм</t>
  </si>
  <si>
    <t>Антенна внешняя штыревая ДалСВЯЗЬ DO-700/2700-9/11</t>
  </si>
  <si>
    <t>Wi-Fi роутер Keenetic Giant</t>
  </si>
  <si>
    <t>Сервер HP P56964-B21</t>
  </si>
  <si>
    <t xml:space="preserve">Поплавковый датчик уровня ENM-10  с 20м кабелем </t>
  </si>
  <si>
    <t>Преобразователь давления измерительный                                        PC-28/0,2/0-16 Мпа/PKSG/M/Св/KZ</t>
  </si>
  <si>
    <t>Преобразователь давления измерительный                                         PC-28/0,2/0-16 Мпа/PD/M/Св/KZ</t>
  </si>
  <si>
    <t>Датчики давления 0-10в, 0-10кгс/см2 , 0-16кгс/см2</t>
  </si>
  <si>
    <t>Датчики давления 4-20ма, 0-10кгс/см2</t>
  </si>
  <si>
    <t>Датчики давления 4-20ма, 0-16кгс/см2</t>
  </si>
  <si>
    <t>GSM антенна ANT 794-4MR с кабелем 5 м</t>
  </si>
  <si>
    <t>Источние бесперебойного питания Eaton 9E (9E3000I)</t>
  </si>
  <si>
    <t>APC Smart-UPS 1000VA LCD 230V</t>
  </si>
  <si>
    <t>Всего на 2028 год:</t>
  </si>
  <si>
    <t>Насосный агрегат Д 200-90,(Q-200 м3/ч, H-90 м)  электродвигатель 75 кВт с шкафом управления на базе ЧРП</t>
  </si>
  <si>
    <t>Насосный агрегат ЦН 220-90, (Q-200 м3/ч, Н-90 м) электродвигатель 90 кВт  с шкафом управления на базе ЧРП</t>
  </si>
  <si>
    <t xml:space="preserve">Насосный агрегат  Д4000-95(Q-4000 м3/ч, Н-95 м) с электродвигателем 1250 кВт, высоковольтный 6000В </t>
  </si>
  <si>
    <t>Механическое уплотнение для насоса SCC 115-500(Q=4000 м3/ч)</t>
  </si>
  <si>
    <t xml:space="preserve">Задвижка Ду-500 мм, Ру-10 кгс/см2, фланцевый, класс А чугун с ручным приводом </t>
  </si>
  <si>
    <t xml:space="preserve">Задвижка Ду-800 мм, Ру-10кгс/см2, класс А чугун с ручным приводом </t>
  </si>
  <si>
    <t>Обратный клапан Ду-300мм, Ру-10 кгс/см2, класс А, фланцевый, шаровый, чугун</t>
  </si>
  <si>
    <t>Вилочный погрузчик 3,5 тн (дизельный)</t>
  </si>
  <si>
    <t>4.4.3</t>
  </si>
  <si>
    <t>Реконструкция водопроводных сетей по мкр.Орбита-3 дома №16, 20, 21, 22, 24, 25, 31, 31а, 33, 36, 37, 38,39, 40, 41, 43, 46, 47, 48, 49, 50, 51в, 52 в Бостандыкском районе г.Алматы</t>
  </si>
  <si>
    <t>Реконструкция водопроводных сетей по ул.Аблай хана от пр.Абая до пр.Райымбека в Алмалинском районе г.Алматы</t>
  </si>
  <si>
    <t>Реконструкция водопроводных сетей по ул.Розыбакиева от пр.Абая до ул.Райымбека в Алмалинском районе г.Алматы</t>
  </si>
  <si>
    <t>Реконструкция сетей водоснабжения в микрорайоне №8 (дворовые сети)  дома №1, 2, 3, 4, 4а, 5, 6, 7, 7а, 8, 8а, 10, 11, 14, 15, 16, 17, 17а, 18, 18а, 19, 20, 21, 22, 23, 23а, 23б, 24, 25, 26, 27, 28, 29, 30, 31, 33, 34, 42, 45, 46, 55, 55а, 55/1, 57, 58,72, 72а, 74, 75, 76, 77, 78, 80, 81, 82, 84, 85, 86 в Ауэзовском районе г.Алматы</t>
  </si>
  <si>
    <t>Реконструкция водопроводных сетей по ул.Муратбаева от пр.Райымбека до ул.Гоголя в Алмалинском районе г.Алматы</t>
  </si>
  <si>
    <t>Реконструкция водопроводных сетей по пр.Гагарина от ул. Тимирязева до ул.Басенова, Бабаева от пр.Гагарина до ул.Радостовца в Бостандыкском районе города Алматы</t>
  </si>
  <si>
    <t>1.22</t>
  </si>
  <si>
    <t>Реконструкция водопроводных сетей по ул. Мусоргского от ул.Нусупбекова до ул.Севастопольская в Жетысуском районе г.Алматы.</t>
  </si>
  <si>
    <t>1.23</t>
  </si>
  <si>
    <t>Реконструкция водопроводной сети по ул.Кутузова от ул.Шакшак Жанибек до ул.Бестужева, по ул.Учительская от ул.Шакшак Жанибек до ул.Тюленина в Медеуском районе г.Алматы</t>
  </si>
  <si>
    <t>1.24</t>
  </si>
  <si>
    <t>Реконструкция водопроводных сетей по ул.Мурманская от ул.Тюменская до ул.Шамиевой, по ул.Макаренко от пр.Рыскулова до ул.Макаренко №36 в Жетысуском районе г.Алматы</t>
  </si>
  <si>
    <t>2.1.22</t>
  </si>
  <si>
    <t>2.1.23</t>
  </si>
  <si>
    <t>2.1.24</t>
  </si>
  <si>
    <t>2.2.22</t>
  </si>
  <si>
    <t>2.2.23</t>
  </si>
  <si>
    <t>2.2.24</t>
  </si>
  <si>
    <t>Реконструкция водопроводной сети по ул.Карасай батыра от ул.Айманова до ул.Исаева в Алмалинском районе г.Алматы</t>
  </si>
  <si>
    <t>Реконструкция водопроводной сети по ул.Берегового в мкр.№9 и мкр.№10 от ул.Шаляпина до ул.Жандосова в Ауэзовском районе г.Алматы</t>
  </si>
  <si>
    <t>Реконструкция водопроводной сети в мкр.Таугуль, по ул.Шалова (восточная и западная сторона), от ул.Токтабаева до ул.Пятницкого в Ауэзовском районе г.Алматы</t>
  </si>
  <si>
    <t>Реконструкция водопроводной сети по ул.Садовникова, ул.Солнечная, ул.Лазарева, ул.Юбилейная, ул.Запоцкого, ул.Мануильского, ул.Касаткина в Ауэзовском районе г.Алматы</t>
  </si>
  <si>
    <t>4.5</t>
  </si>
  <si>
    <t>Реконструкция водопроводных сетей по ул.Вильямса от ул.Мусоргского до пр.Рыскулова в Жетысуском районе г.Алматы</t>
  </si>
  <si>
    <t>4.6</t>
  </si>
  <si>
    <t>Реконструкция водопроводной сети по ул.Толе би (северная сторона) от ул.Утеген батыра до ул.Саина в Ауэзовском районе г.Алматы</t>
  </si>
  <si>
    <t>4.7</t>
  </si>
  <si>
    <t>Реконструкция водопроводных сетей по пр.Райымбека от ул.Кудерина до ул.Крылова, от ул.Бокейханова до ул.Желтоксан, от пр.Назарбаева до ул.Жангельдина, от ул.пр.Суюнбая,  Сейфуллина, от ул.Шерхан Муртаза до ул.Коперника в Жетысуском районе г.Алматы</t>
  </si>
  <si>
    <t>4.8</t>
  </si>
  <si>
    <t>Реконструкция водопроводных сетей по ул.Коммунальная от пр.Райымбека до ТЭЦ-1 в Жетысуском районе г.Алматы</t>
  </si>
  <si>
    <t>4.9</t>
  </si>
  <si>
    <t>Реконструкция водопроводных сетей по ул.Торетай (бывшая ул.Полежаева) от пр.Райымбека до дома №219 в Жетысуском районе г.Алматы</t>
  </si>
  <si>
    <t>4.10</t>
  </si>
  <si>
    <t>Реконструкция водопроводной сети по ул.Кабанбай батыра от ул.Курмангалиева до ул.Бутаковская в Медеуском районе г.Алматы</t>
  </si>
  <si>
    <t>4.11</t>
  </si>
  <si>
    <t>Реконструкция водопроводной сети в мкр.Мамыр-1, Мамыр-2 и Мамыр-4 от ул.Шаляпина до ул.Мустай Карима в Ауэзовском районе г.Алматы</t>
  </si>
  <si>
    <t>4.12</t>
  </si>
  <si>
    <t>Реконструкция сетей водоснабжения в микрорайоне №5 (дворовые сети)  дома №1, 2, 3, 4, 5, 6, 7, 8, 9, 12, 13, 14, 15, 17, 17а, 18, 19, 19а, 19/1, 21, 21а, 22, 23, 29, 30, 31, 32, 33, 34, 35, 36, 37, 37а, 38, 39, 40, 41, 42, 43, 44, 49а в Ауэзовском районе г.Алматы</t>
  </si>
  <si>
    <t>4.13</t>
  </si>
  <si>
    <t>Реконструкция водопроводных сетей по ул.Гоголя от пр.Назарбаева (ВК-2877) до ул.Бузурбаева (ВК-2599) в Медеуском районе г.Алматы</t>
  </si>
  <si>
    <t>4.14</t>
  </si>
  <si>
    <t>Реконструкция водопроводной сети по ул.Тимирязева дома №50/1, 52, 54, 54а, 56, 56а, 58, 60; ул.Умбетбаева дом №200а; ул.Жандарбекова дом №241а в Бостандыкском районе г.Алматы</t>
  </si>
  <si>
    <t>4.15</t>
  </si>
  <si>
    <t>Реконструкция водопроводной сети по ул.Майлина от водопроводного колодца ВК-56 на север до ВК-140 в Турксибском районе города Алматы</t>
  </si>
  <si>
    <t>4.16</t>
  </si>
  <si>
    <t>Реконструкция водопроводных сетей по ул.Халиуллина от ул.Сарбайская до ул.Желмая (ВК-3602) далее по ул.Желмая до ул.Сырдарьинская (ВК-3584); по ул.Клубная от ул.Желмая (ВК-3601) до ул.Гурилева (ВК-3623); от ул.Желмая до ул.Корчагина (ВК-3598); по ул.И.Коныра от ул.Желмая (ВК-3590) до ул.Николаева; по ул.Чаплина от ул.Каратальская (ВК-3661) до ул.Речка Казачка (ВК-3746) в Медеуском районе г.Алматы</t>
  </si>
  <si>
    <t>4.17</t>
  </si>
  <si>
    <t>Реконструкция водопроводной сети по ул.Потанина в Турксибском районе г.Алматы</t>
  </si>
  <si>
    <t>4.18</t>
  </si>
  <si>
    <t>Реконструкция водопроводной сети по ул.Герцена по ул.Рыскулова до ул.Потанина уг.ул.Ярославская в Турксибском районе города Алматы</t>
  </si>
  <si>
    <t>4.19</t>
  </si>
  <si>
    <t>Реконструкция водопроводной сети по ул. Ереванская от ул. Жангельдина на запад до пр.Суюнбая, по ул.Нур Алем (быв. ул. Парковая) от ул. Ш. Руставелли на север до ул. Нарынкольская в Турксибском районе г.Алматы</t>
  </si>
  <si>
    <t>4.20</t>
  </si>
  <si>
    <t xml:space="preserve">Реконструкция водопроводных сетей по ул.Зелинского от ВК№69 до ВК№85а в Турксибском районе г.Алматы </t>
  </si>
  <si>
    <t>4.21</t>
  </si>
  <si>
    <t>Реконструкция водопроводных сетей по ул.Рудаки от ул.Фучика до ул.Кассина в Турксибском районе r.Алматы</t>
  </si>
  <si>
    <t>4.22</t>
  </si>
  <si>
    <t>Реконструкция водопроводной сети. Водопроводная сеть по ул.Кузьмина от ул.Егорова до пр.Сейфуллина в Турксибском районе города Алматы</t>
  </si>
  <si>
    <t>4.23</t>
  </si>
  <si>
    <t xml:space="preserve">Реконструкция водопроводных сетей по ул.Шемякина от ул.Кожедуба до ул.Хмельницкого в Турксибском районе города Алматы </t>
  </si>
  <si>
    <t>4.24</t>
  </si>
  <si>
    <t>Реконструкция кабельной линии 0,4 кВ насосной станции №77 Биокомбинатская в Алмалинском районе г.Алматы</t>
  </si>
  <si>
    <t>4.25</t>
  </si>
  <si>
    <t>Реконструкция кабельной линии 0,4 кВ насосной станции №16 мкр.Орбита-4 д.35 в Бостандыкском районе г.Алматы</t>
  </si>
  <si>
    <t>4.26</t>
  </si>
  <si>
    <t>Реконструкция кабельной линии 0,4 кВ насосной станции №54 ул.Розыбакиева-Мынбаева в Алмалинском районе г.Алматы</t>
  </si>
  <si>
    <t>4.27</t>
  </si>
  <si>
    <t>Реконструкция кабельной линии 0,4 кВ насосной станции №82 мкр.Казахфильм в Бостандыкском районе г.Алматы</t>
  </si>
  <si>
    <t>4.28</t>
  </si>
  <si>
    <t>Реконструкция кабельной линии 0,4 кВ насосной станции №75 Абая 204 (Тлендиева)</t>
  </si>
  <si>
    <t>Задвижка d=600мм</t>
  </si>
  <si>
    <t>5.2.16</t>
  </si>
  <si>
    <t>Генератор бензиновый, мощностью 8,5 кВт 220В</t>
  </si>
  <si>
    <t>Преобразователь давления измерительный                                        PC-SG-25/0,5/0-50кПа/Ketfe=10 м/SG/Cв/KZ</t>
  </si>
  <si>
    <t>Преобразователь давления измерительный                                        PC-SG-25/0,5/0-200кПа/Ketfe=25 м/SG/Cв/KZ</t>
  </si>
  <si>
    <t>Преобразователь давления измерительный                                        PC-SG-16/0,5/900-0кПа/Ketfe=90 м/Т=90 м/SG/Cв/KZ</t>
  </si>
  <si>
    <t>Преобразователь давления измерительный                                         PC-SG-16/0,5/900-0кПа/Ketfe=100 м/Т=100 м/SG/Cв/KZ</t>
  </si>
  <si>
    <t xml:space="preserve">Преобразователь давления измерительный                                               PC-28/0,2/0-16 Мпа/PKSG/M/Св/KZ </t>
  </si>
  <si>
    <t>Преобразователь давления измерительный                                                               PC-28/0,2/0-16 Мпа/PD/M/Св/KZ</t>
  </si>
  <si>
    <t>Блок питания БПи-3В импульсный</t>
  </si>
  <si>
    <t>Мультифункциональное реле контроля фаз</t>
  </si>
  <si>
    <t>Всего на 2029 год:</t>
  </si>
  <si>
    <t>Насосный агрегат 300Д-90, (Q-1080 м3/ч, Н-90 м)  с  электродвигателем 400В 320 кВт и шкафом управления на базе ЧРП</t>
  </si>
  <si>
    <t>Механическое уплотнение для насоса SCC 70-400 (Q=2500 м3/ч)</t>
  </si>
  <si>
    <t>Механическое уплотнение для насоса SCC 75-250/Y(Q=1080 м3/ч)</t>
  </si>
  <si>
    <t>Сварочный передвижной агрегат, двухпостовой (САК)</t>
  </si>
  <si>
    <t>Реконструкция водопроводной сети по ул.Шемякина от ул.Кожедуба до ул.Хмельницкого в Турксибском районе г.Алматы</t>
  </si>
  <si>
    <t>Реконструкция водопроводной сети по ул.Ереванская от ул.Жангельдина на запад до ул.Суюнбая, по ул.Парковая от ул.Ш.Руставелли на север до ул.Нарынкольской в Турксибском районе г.Алматы</t>
  </si>
  <si>
    <t>Реконструкция сетей водоснабжения по ул.Герцена от пр.Рыскулова до ул.Потанина угол ул.Яраславская в Турксибском районе г.Алматы</t>
  </si>
  <si>
    <t>Реконструкция водопроводных сетей по ул.Зелинского от ВК №69 до ВК №85 в Турксибском районе г.Алматы</t>
  </si>
  <si>
    <t xml:space="preserve"> Реконструкция водопроводных сетей. Водопроводная сеть "Каменка-Таугуль" в Наурызбайском районе г. Алматы</t>
  </si>
  <si>
    <t>Реконструкция водопроводных сетей в квадрате ул. Сатпаева-ул. Айманова-ул.Мынбаева-пр.Гагарина в Бостандыкском районе г.Алматы</t>
  </si>
  <si>
    <t>Реконструкция водопроводной сети по мкр. Аксай-3 (жилые дома) в Ауэзовском районе г. Алматы</t>
  </si>
  <si>
    <t>Реконструкция водопроводной сети по мкр. Аксай-3 б (жилые дома) в Ауэзовском районе г. Алматы</t>
  </si>
  <si>
    <t>Реконструкция водопроводных сетей в мкр. Алмагуль дома №19,20,21,22,23,24,25,26 в Бостандыкском районе г.Алматы</t>
  </si>
  <si>
    <t>Реконструкция водопроводных сетей. Водопроводная сеть от насосной ГНТК-2 до дома Аскарова  №21/20 к2 в Наурызбайском районе г.Алматы</t>
  </si>
  <si>
    <t>Реконструкция водопроводных сетей. Водопроводная сеть по ул.Панфилова от ул. Айтеке би до ул. Казыбек би в Алмалинском районе г. Алматы,</t>
  </si>
  <si>
    <t>Реконструкция водопроводных сетей. Водопроводная сеть по ул.Наурызбай батыр от пр. Абая до ул. Богенбай батыра в Алмалинском районе г. Алматы</t>
  </si>
  <si>
    <t>Реконструкция водопроводноых сетей. Водопроводная сеть по ул. Кунаева от ул. Дрозда до ул. Грозы в Наурызбайском районе г. Алматы</t>
  </si>
  <si>
    <t>Реконструкция водопроводных сетей. Водопроводная сеть пр.Рыскулова от ВК№40 до ВК№18 в Турксибском районе г.Алматы</t>
  </si>
  <si>
    <t>Реконструкция водопроводных сетей. Водопроводная сеть от Рауан 21/8 до ул.Култобе в Наурызбайском районе г.Алматы</t>
  </si>
  <si>
    <t>Реконструкция водопроводных сетей. Водопроводная сеть по пр. Райымбека, д.373 (сев-вост), от пр. Райымбека, 373 до речки Б.Алматинка ул. Фадеева, ул. Бокеева, до ул. Сахалинская,ул.Стрелецкая,ул. Текелийская,ул. Коунрядская,ул. Можорова,до ул. Альпийская до ул. Листа, ул. Ленгерская, пер. Благовещенский в Алатауском районе г.Алматы</t>
  </si>
  <si>
    <t>Реконструкция водопроводных сетей. Водопроводная сеть по ул. Жарокова от мкр. Алмагуль дома 8 до ул. Ходжанова  в Бостандыкском районе г.Алматы</t>
  </si>
  <si>
    <t>Реконструкция водопроводных сетей. Водопроводная сеть от дома ул.Аскарова, 21/20 к2 до дома Рауан 21/8 в Наурызбайском районе г.Алматы</t>
  </si>
  <si>
    <t>Реконструкция водопроводных сетей от ул.Стасова по ул.Ашхабадская по ул.Байкальская, по ул.Майбороды до ул.Ганибет в Турксибском районе г.Алматы</t>
  </si>
  <si>
    <t xml:space="preserve">Реконструкция водопроводной сети по ул.Бекмаханова д.№2/4, 2/2, 2/7, 2/1 в Турксибском районе г.Алматы </t>
  </si>
  <si>
    <t>Реконструкция водопроводных сетей. Водопроводная сеть по ул.Толе би от ул.Тлендиева до ул.Ауэзова в Алмалинском районе г.Алматы</t>
  </si>
  <si>
    <t xml:space="preserve">Двухдиапазонный гигабитный интернет центр с WI-FI Keenetic Ultra KN-1810 </t>
  </si>
  <si>
    <t>Плата Modbus RS485</t>
  </si>
  <si>
    <t xml:space="preserve">Муфта меллорукав-коробка DN 26,M25x1,5 наружная резьба </t>
  </si>
  <si>
    <t>Преобразователь давления измерительный                                                                PC-SG-16/0,5/900-0кПа/Ketfe=90 м/Т=90 м/SG/Cв/KZ</t>
  </si>
  <si>
    <t>Преобразователь давления измерительный                                                        PC-SG-16/0,5/900-0кПа/Ketfe=100 м/Т=100 м/SG/Cв/KZ</t>
  </si>
  <si>
    <t>Преобразователь давления измерительный                                                   PC-SG-25/0,5/0-50кПа/Ketfe=10 м/SG/Cв/KZ</t>
  </si>
  <si>
    <t>Преобразователь давления измерительный                                                       PC-SG-25/0,5/0-200кПа/Ketfe=25 м/SG/Cв/KZ</t>
  </si>
  <si>
    <t>Самосвал свыше 15т.</t>
  </si>
  <si>
    <t>Гидропромывочные (каналопромывочные) автомобили</t>
  </si>
  <si>
    <t>Экскаваторы эо-0,5м3  эо-1,0м3</t>
  </si>
  <si>
    <t xml:space="preserve"> Реконструкция водопроводных сетей от ул. Брусиловского №159,163 по ул. Прокофьева №140, 144,148 в Алмалинском районе г.Алматы</t>
  </si>
  <si>
    <t xml:space="preserve"> Реконструкция водопроводных сетей от ул.Б.Хмельницкого по ул.Тажибаева, ул.Бакинская, ул.Физули до ул.Майлина в Турксибском районе г.Алматы</t>
  </si>
  <si>
    <t>Реконструкция водопроводных сетей. Водопроводная сеть по ул.2-я Курчатова до ул.2-я Курчатова севернее ул.Куприна, ул.Отрарская в Алатауском районе города Алматы  (d-219мм- 343,4м; d-40мм- 2м; d-25мм -6,3м Ст.).</t>
  </si>
  <si>
    <t>Реконструкция водопроводных сетей. Водопроводная сеть по ул.Шухова от ул.Пензенской до ул.Оренбургской в Медеуском районе города Алматы</t>
  </si>
  <si>
    <t>Реконструкция водопроводных сетей. Водопроводная сеть по ул.Обская, по ул. Сосновая, по ул. Февральская от ул. Ратушного по ул. Серикова на запад  в Жетысуском районе города Алматы.</t>
  </si>
  <si>
    <t>Реконструкция водопроводных сетей. Водопроводная сеть по ул.Таштитова от ул.Енисейская до ул.Б.Хмельницкого в Турксибском районе г.Алматы.</t>
  </si>
  <si>
    <t>Реконструкция водопроводных сетей. Водопроводная сеть по ул.Тюлькубасская, по ул.Железняка от ул. Жангельдина до ул.Сумская в Жетысуском районе города Алматы.</t>
  </si>
  <si>
    <t>Реконструкция водопроводной сети по ул.Малая от ул.Оренбургской до ул.Курдайская и ул.Сарбайская, по ул.Донбасская от ул.Шакшак Жанибек до ул.Курдайская (ВК-3632), по ул.Астраханская от ул.Малая до ул.Казанская, по ул.Татарская от ул.Астраханская до ул.Крымская, по ул.Курдайская от ул.Донбасская до ул.Казанская, по ул.Крымская от ул.Казанская до (ВК-3632) в Медеуском районе г.Алматы</t>
  </si>
  <si>
    <t>Реконструкция водовода по ул.Орманова от ул.Богенбай батыра до ул.Балтабаевская в Медеуском районе г.Алматы</t>
  </si>
  <si>
    <t>Реконструкция водопроводной сети по ул.Парковая от ул.Бондаренко до ул.Саянская в Жетысуском районе г.Алматы</t>
  </si>
  <si>
    <t>Реконструкция водопроводной сети по ул.Казанская от ул.Оренбургская до ул.Желмая (ВК-3584) по ул.Крымская и по ул.Курдайская от ул.Казанская до ул.Шухова, по ул.Хоружей от ул.Курдайская до ул.Крымская в Медеуском районе г.Алматы</t>
  </si>
  <si>
    <t>Реконструкция водопроводных сетей. Водопроводная сеть в мкр. "Аксай-3 "А", жилые дома №38-53,55-58, 59-70,73,74,75,76,77,80  д/сад №62, Д/сад №66, школа №123   в Ауэзовском районе города Алматы.</t>
  </si>
  <si>
    <t>Реконструкция водопроводных сетей. Водопроводная сеть по ул. Луганского от ул.Сатпаева до ул.Байтасова; по ул.Байтасова и по ул.Кошкунова от ул.Луганского до ул.Бегалина, по пер.Коккинаки и пер.Дачный до ул.Бегалина: по пер.Снайперский от ул.Байтасова до ул.Кошкунова в Медеуском районе города Алматы.</t>
  </si>
  <si>
    <t>Реконструкция водопроводных сетей. Водопроводная сеть по ул.Костеева от ул.Бегалина до ул.Кабанбай батыра; по ул.Бекхожина от ул. Курмангалиева до ул.Доватора; по ул.Доватора до ул.Ватутина и далее до ул.Бегалина; по ул.Черняховского от ул.Костеева до ул.Бегалина; по ул.Водная и по ул.Кошевого от ул.Кабанбай батыра до ул.Богенбай батыра в Медеуском районе города Алматы.</t>
  </si>
  <si>
    <t xml:space="preserve">Реконструкция водопроводных сетей. Водопроводная сеть по ул. М.Зверева от ул. Косалка до ул. Богенбай батыра; по ул. Л.Шевцовой от ул. М.Зверева до ул. Кармысова; по ул.Касылка от ул.М.Зверева до ул.С.Аманжолова; по ул.С.Аманжолова до ул.Лазо; по ул.Лазо и ул.Воронихина от ул.С.Аманжолова до ул.М.Зверева в Медеуском районе города Алматы. </t>
  </si>
  <si>
    <t>1.25</t>
  </si>
  <si>
    <t>1.26</t>
  </si>
  <si>
    <t>1.27</t>
  </si>
  <si>
    <t>Реконструкция водопроводной сети по ул.Саина от ул.Жубанова до ул.Толе би (восточная сторона) в Ауэзовском районе г.Алматы</t>
  </si>
  <si>
    <t>Реконструкция водопроводной сети по ул.Шакарима от ул.Брусиловского до ул.Прокофьева, по ул.Прокофьева от ул.Шакарима до ул.Есенжанова в Алмалинском районе г.Алматы.</t>
  </si>
  <si>
    <t xml:space="preserve"> Реконструкция водопроводных сетей по ул.Казыбек би от ул.Абдуллиных ВК-2166 до ул.Зенкова ВК-2196 далее от ул.Зенкова до ул.Валиханова ВК-2334 в Медеуском районе г.Алматы.</t>
  </si>
  <si>
    <t>Реконструкция водопроводной сети по ул.Армянская от ул.Фонвизина до ул.Береговая далее по ул. Береговая до ул.Ньютона в Медеуском районе г.Алматы.</t>
  </si>
  <si>
    <t>Реконструкция водопроводных сетей по ул.Демченко от ул.Халиуллина до ул.Каримбаевой ВК-3527, по ул.Каримбаевой до ул.Атбасарская, по ул.Атбасарская до ул.Демченко ВК-3565, по ул.Шахтинская от ВК-3593(б) до ВК-3593 (е) в Медеуском районе г.Алматы.</t>
  </si>
  <si>
    <t>Инвестиционная программа на услуги водоснабжения Государственного коммунального предприятия на праве хозяйственного ведения "Алматы Су" Управления энергетики и водоснабжения города Алматы на 2025-2029 год.</t>
  </si>
  <si>
    <t>форма 12</t>
  </si>
  <si>
    <t>Всего по услуге водоотведения на 2025 год</t>
  </si>
  <si>
    <t>Реконструкция канализационных сетей</t>
  </si>
  <si>
    <t>Реконструкция дворовой канализационной сети от ж/д №14 по ул. Черепанова до ул. Токтабаева</t>
  </si>
  <si>
    <t xml:space="preserve">Реконструкция дворовой канализационной сети от ж/д №17 по мкр. Орбита-2 </t>
  </si>
  <si>
    <t xml:space="preserve">Реконструкция уличной канализационной сети от ж/д №121 по ул. Абиша Кекилбайулы до ул. Бокина </t>
  </si>
  <si>
    <t>Реконструкция дворовой канализационной сети от ж/д №377в, 377г, 377д по ул. Волочаевская</t>
  </si>
  <si>
    <t>Реконструкция дворовой канализационной сети  от ж/д №63, 59 по пр. Достык</t>
  </si>
  <si>
    <t>Реконструкция дворовой канализационной сети от ж/д 6, 8 по ул. Жибек жолы</t>
  </si>
  <si>
    <t>Реконструкция уличной канализационной сети по ул. Акынов</t>
  </si>
  <si>
    <t>Реконструкция дворовой канализационной сети от жилых домов №54, 56 по ул. Таирова</t>
  </si>
  <si>
    <t>Реконструкция дворовой канализационной сети от ж/д №52 по ул. Панфилова</t>
  </si>
  <si>
    <t>Реконструкция уличной канализационной сети по ул. Мауленова уг. ул. Гоголя</t>
  </si>
  <si>
    <t>Реконструкция уличной канализационной сети по ул. Брусиловского уг. ул. Шакарима</t>
  </si>
  <si>
    <t>Реконструкция уличной канализационной сети по ул. Ботаническая уг. ул. Салтыкова-Щедрина</t>
  </si>
  <si>
    <t>Реконструкция уличной канализационной сети по ул. Варламова уг. ул. Есенжанова</t>
  </si>
  <si>
    <t>Реконструкция дворовой канализационной сети от ж/д №41, 72, 72а, 74 в мкр. 8</t>
  </si>
  <si>
    <t>Реконструкция дворовой канализационной сети от ж/д №24 в мкр. 9</t>
  </si>
  <si>
    <t>Реконструкция дворовой канализационной сети от ж/д №1, 4, 5, 7, 8, 10, 11 в мкр. Сайран</t>
  </si>
  <si>
    <t>Реконструкция дворовой канализационной сети от ж/д №1, 2, 3, 10 в мкр. 6</t>
  </si>
  <si>
    <t>Реконструкция канализационной сети по ул. Муратбаева от ул. Макатаева до пр. Райымбека бестраншейным способом</t>
  </si>
  <si>
    <t>Уличная канализационная сеть Д=150мм от приемной камеры по ул. Керей-Жанибек хандары, 481 в Медеуском районе г. Алматы</t>
  </si>
  <si>
    <t xml:space="preserve">Технический и авторский надзор </t>
  </si>
  <si>
    <t>3.1.1</t>
  </si>
  <si>
    <t>Реконструкция уличной канализационной сети по пр. Абылай хана от ул. Кабанбай батыра до ул. Карасай батыра, далее по ул. Карасай батыра до ул. Желтоксан</t>
  </si>
  <si>
    <t>3.1.2</t>
  </si>
  <si>
    <t>Реконструкция уличной канализационной сети по ул. Варламова напротив ЖК "Жагалау" до ул. Есенжанова</t>
  </si>
  <si>
    <t>3.1.3</t>
  </si>
  <si>
    <t>Реконструкция уличной канализационной сети по ул. Брусиловского напротив ж/д №146 до ул. Кулымбетова</t>
  </si>
  <si>
    <t>3.1.4</t>
  </si>
  <si>
    <t>Реконструкция уличной канализационной сети от ж/д №102 по ул. Панфилова до ул. Гоголя</t>
  </si>
  <si>
    <t>3.1.5</t>
  </si>
  <si>
    <t>Реконструкция дворовой канализационной сети от ж/д №81 по ул. Макатаева</t>
  </si>
  <si>
    <t>3.1.6</t>
  </si>
  <si>
    <t>Реконструкция дворовой канализационной сети от ж/д №50 по ул. Гоголя до ж/д №80 по пр. Назарбаева</t>
  </si>
  <si>
    <t>3.1.7</t>
  </si>
  <si>
    <t>Реконструкция дворовой канализационной сети от ж/д №15, 17 по пр. Абая до ж/д №129 по ул. Пушкина</t>
  </si>
  <si>
    <t>3.1.8</t>
  </si>
  <si>
    <t>Реконструкция уличной канализационной сети по ул. Геологов эстакадный переход (восточная нитка)</t>
  </si>
  <si>
    <t>3.1.9</t>
  </si>
  <si>
    <t>Реконструкция дворовой канализационной сети по ул. Жумабаева от ул. Сельской до ул. Жансугурова</t>
  </si>
  <si>
    <t>3.1.10</t>
  </si>
  <si>
    <t>Реконструкция дворовой канализационной сети от ж/д №169 в мкр. Айнабулак-4</t>
  </si>
  <si>
    <t>3.1.11</t>
  </si>
  <si>
    <t>Реконструкция канализационной сети от ж/д 1, 3 по ул. Жайсан</t>
  </si>
  <si>
    <t>3.1.12</t>
  </si>
  <si>
    <t>Реконструкция дворовой канализационной сети от ж/д №10 по ул. Сайна</t>
  </si>
  <si>
    <t>3.1.13</t>
  </si>
  <si>
    <t>Реконструкция дворовой канализационной сети от ж/д №55, 57 по ул. Жандосова</t>
  </si>
  <si>
    <t>3.1.14</t>
  </si>
  <si>
    <t>Реконструкция дворовой канализационной сети от ж/д №1, 1Б, 2, 3, 10 в мкр. 6</t>
  </si>
  <si>
    <t>3.1.15</t>
  </si>
  <si>
    <t>Реконструкция дворовой канализационной сети от ж/д №15, 15а, 17, 18, 18а, 19, 19а, 20, 20а, 21 в мкр. Тастак-1</t>
  </si>
  <si>
    <t>3.1.16</t>
  </si>
  <si>
    <t>Реконструкция дворовой канализационной сети от ж/д №79, 80, 81, 82 в мкр. 8</t>
  </si>
  <si>
    <t>3.1.17</t>
  </si>
  <si>
    <t>Реконструкция уличной канализационной сети от ж/д №74 по ул. Калдаякова до ул. Богенбай батыра</t>
  </si>
  <si>
    <t>3.1.18</t>
  </si>
  <si>
    <t>Реконструкция уличной канализационной сети от ж/д №303/2 по ул. Магнитная до ул. Майлина</t>
  </si>
  <si>
    <t>3.1.19</t>
  </si>
  <si>
    <t>Реконструкция уличной канализационной сети по ул. Станкевича от ж/д №23 по ул. Молдагалиева до ул. Акынов</t>
  </si>
  <si>
    <t>3.1.20</t>
  </si>
  <si>
    <t>Реконструкция уличной канализационной сети от ж/д 52 по ул. Кастеева до ул. Богенбай батыра</t>
  </si>
  <si>
    <t>3.1.21</t>
  </si>
  <si>
    <t>Реконструкция уличной канализационной сети от ж/д №102 по ул. Стасова до ул. Шолохова</t>
  </si>
  <si>
    <t>3.1.22</t>
  </si>
  <si>
    <t xml:space="preserve">Реконструкция уличной канализационной сети по ул. Сыргабекова, от ул. Алматинская до пр. Аль - Фараби </t>
  </si>
  <si>
    <t>3.1.23</t>
  </si>
  <si>
    <t>Реконструкция уличной канализаионной сети от ж/д №8 по ул. Кажымукана до пр. Назарбаева</t>
  </si>
  <si>
    <t>3.1.24</t>
  </si>
  <si>
    <t>Реконструкция уличной канализаионной сети от ж/д №16, 17, 18, 19, 20, 23, 24 в мкр. Орбита-1</t>
  </si>
  <si>
    <t>3.1.25</t>
  </si>
  <si>
    <t>Реконструкция дворовой канализаионной сети от ж/д №1, 2, 3, 4, 7а в мкр. Орбита-3</t>
  </si>
  <si>
    <t>3.1.26</t>
  </si>
  <si>
    <t>Реконструкция дворовой канализаионной сети от ж/д №22, 33, 49, 50, 51 в мкр. Орбита-3</t>
  </si>
  <si>
    <t>3.1.27</t>
  </si>
  <si>
    <t>Реконструкция уличной канализаионной сети от школы №145 в мкр. Орбита-3</t>
  </si>
  <si>
    <t>3.1.28</t>
  </si>
  <si>
    <t>Реконструкция уличной канализационной сети по ул. Макатаева от ж/д №69 по ул. Байзакова до к/к №10</t>
  </si>
  <si>
    <t>3.1.29</t>
  </si>
  <si>
    <t>Реконструкция уличной канализационной сети по ул. Утеген батыра от уг. ул. Куанышбаева до уг. ул. Жубанова</t>
  </si>
  <si>
    <t>3.1.30</t>
  </si>
  <si>
    <t>Реконструкция уличной канализационной сети по ул. Клара Цеткина от ж/д №5б по ул. Станционная до ул. Земнухова</t>
  </si>
  <si>
    <t>3.1.31</t>
  </si>
  <si>
    <t>Реконструкция уличной канализационной сети по ул. Тулебаева от ул. Гоголя до ул. Маметовой, далее по ул. Панфилова уг. ул. Маметовой</t>
  </si>
  <si>
    <t>3.1.32</t>
  </si>
  <si>
    <t>Реконструкция уличной канализационной сети по ул. Жансугурова от к/к №146 до к/к №134</t>
  </si>
  <si>
    <t>3.1.33</t>
  </si>
  <si>
    <t>Реконструкция уличной канализационной сети по ул. Рихарда Зорге до ж/д №5б по ул. Станционная</t>
  </si>
  <si>
    <t>3.1.34</t>
  </si>
  <si>
    <t>Реконструкция уличной канализационной сети по ул. Макатаева от ул. Амангельды до ул. Наурызбай батыра</t>
  </si>
  <si>
    <t>3.1.35</t>
  </si>
  <si>
    <t>Реконструкция уличного канализационного коллектора по ул. Саина от ж/д 77/3 в мкр. 1 до уг. ул. Толе би</t>
  </si>
  <si>
    <t>Стоимость обследования экспертом объектов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</si>
  <si>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</si>
  <si>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</si>
  <si>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</si>
  <si>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</si>
  <si>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</si>
  <si>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</si>
  <si>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</si>
  <si>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</si>
  <si>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</si>
  <si>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</si>
  <si>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</si>
  <si>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</si>
  <si>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</si>
  <si>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</si>
  <si>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</si>
  <si>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</si>
  <si>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</si>
  <si>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</si>
  <si>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</si>
  <si>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</si>
  <si>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</si>
  <si>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</si>
  <si>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3.2.23</t>
  </si>
  <si>
    <t>3.2.24</t>
  </si>
  <si>
    <t>3.2.25</t>
  </si>
  <si>
    <t>3.2.26</t>
  </si>
  <si>
    <t>3.2.27</t>
  </si>
  <si>
    <t>3.2.28</t>
  </si>
  <si>
    <t>3.2.29</t>
  </si>
  <si>
    <t>3.2.30</t>
  </si>
  <si>
    <t>3.2.31</t>
  </si>
  <si>
    <t>3.2.32</t>
  </si>
  <si>
    <t>3.2.33</t>
  </si>
  <si>
    <t>3.2.34</t>
  </si>
  <si>
    <t>3.2.35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</si>
  <si>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</si>
  <si>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</si>
  <si>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</si>
  <si>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</si>
  <si>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</si>
  <si>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</si>
  <si>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</si>
  <si>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</si>
  <si>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</si>
  <si>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</si>
  <si>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</si>
  <si>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</si>
  <si>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</si>
  <si>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</si>
  <si>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</si>
  <si>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</si>
  <si>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</si>
  <si>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</si>
  <si>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</si>
  <si>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</si>
  <si>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</si>
  <si>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</si>
  <si>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3.3.23</t>
  </si>
  <si>
    <t>3.3.24</t>
  </si>
  <si>
    <t>3.3.25</t>
  </si>
  <si>
    <t>3.3.26</t>
  </si>
  <si>
    <t>3.3.27</t>
  </si>
  <si>
    <t>3.3.28</t>
  </si>
  <si>
    <t>3.3.29</t>
  </si>
  <si>
    <t>3.3.30</t>
  </si>
  <si>
    <t>3.3.31</t>
  </si>
  <si>
    <t>3.3.32</t>
  </si>
  <si>
    <t>3.3.33</t>
  </si>
  <si>
    <t>3.3.34</t>
  </si>
  <si>
    <t>3.3.35</t>
  </si>
  <si>
    <t>Основные средства</t>
  </si>
  <si>
    <r>
      <t xml:space="preserve">Погружной дренажный насос вертикальной установки Flygt Ready 8, 230В, 50 Гц, 0,75 кВт </t>
    </r>
    <r>
      <rPr>
        <i/>
        <sz val="10"/>
        <rFont val="Times New Roman"/>
        <family val="1"/>
        <charset val="204"/>
      </rPr>
      <t>(ВКНС)</t>
    </r>
  </si>
  <si>
    <t>Погружной канализационный насос сухой горизонтальной установки Насос FLYGT NZ 3171, 400В, 50Гц, 22кВТ. В комплекте с контрольно-силовым кабелем 20 м, встроенным датчиком протечки FLS, станиной для сухой горизонтальной установки</t>
  </si>
  <si>
    <r>
      <t>Погружной канализационный насос Flygt NP 3127 SH, 400В, 50 Гц, 7,4 кВт (</t>
    </r>
    <r>
      <rPr>
        <i/>
        <sz val="10"/>
        <rFont val="Times New Roman"/>
        <family val="1"/>
        <charset val="204"/>
      </rPr>
      <t>ВКНС)</t>
    </r>
  </si>
  <si>
    <r>
      <t>Погружной канализационный насос FLYGT NP 3202 HТ, 400 В, 50 Гц, 45 кВт</t>
    </r>
    <r>
      <rPr>
        <i/>
        <sz val="10"/>
        <rFont val="Times New Roman"/>
        <family val="1"/>
        <charset val="204"/>
      </rPr>
      <t xml:space="preserve"> (ВКНС)</t>
    </r>
  </si>
  <si>
    <t>Погружной канализационный насос FLYGT NZ 3202, 400 В, 50 Гц, 47 КВт. В комплекте с контрольно-силовым кабелем 20 м, встроенным датчиком протечки FLS, станиной для сухой горизонтальной установки</t>
  </si>
  <si>
    <t>Погружной канализационный насос вертикальной установки FLYGT NP 3312, 400В, 50 Гц, 140 кВт (ВКНС)</t>
  </si>
  <si>
    <r>
      <t xml:space="preserve">Погружной канализационный насос FLYGT NP 3127 HT, 400 В, 50 Гц, 4,7 кВт </t>
    </r>
    <r>
      <rPr>
        <i/>
        <sz val="10"/>
        <rFont val="Times New Roman"/>
        <family val="1"/>
        <charset val="204"/>
      </rPr>
      <t>(ЗКНС-2, ВКНС-1)</t>
    </r>
  </si>
  <si>
    <r>
      <t xml:space="preserve">Погружной канализационный насос FLYGT NP 3315, 400 В, 50 Гц, 90 кВт </t>
    </r>
    <r>
      <rPr>
        <i/>
        <sz val="10"/>
        <rFont val="Times New Roman"/>
        <family val="1"/>
        <charset val="204"/>
      </rPr>
      <t>(ЗКНС)</t>
    </r>
  </si>
  <si>
    <t>Погружной канализационный насос горизонтальной сухой установки FLYGT NZ 3231, 400 В, 50 Гц, 105 кВт. В комплекте с контрольно-силовым кабелем 20 м, встроенным датчиком протечки FLS, станиной для сухой горизонтальной установки</t>
  </si>
  <si>
    <t>Погружной канализационный насос вертикальной установки FLYGT NX 3171 SH, 400 В, 50 Гц, 22 кВт. В комплекте с контрольно-силовым кабелем 20 м, встроенным датчиком протечки FLS, адаптером для посадки на станину Sulzer</t>
  </si>
  <si>
    <r>
      <t xml:space="preserve">Погружной канализационный насос сухой горизонтальной уставновки FLYGT NZ 3153 SH, 400 В, 50 Гц, 15 кВт </t>
    </r>
    <r>
      <rPr>
        <i/>
        <sz val="10"/>
        <rFont val="Times New Roman"/>
        <family val="1"/>
        <charset val="204"/>
      </rPr>
      <t>(ЗКНС)</t>
    </r>
  </si>
  <si>
    <r>
      <t xml:space="preserve">Погружной канализационный насос FLYGT NZ 6020 HT, 400В, 50 Гц, 2,2 кВт </t>
    </r>
    <r>
      <rPr>
        <i/>
        <sz val="10"/>
        <rFont val="Times New Roman"/>
        <family val="1"/>
        <charset val="204"/>
      </rPr>
      <t>(ЗКНС)</t>
    </r>
  </si>
  <si>
    <t>Погружной канализационный насос горизонтальной установки  FLYGT NZ 3301, 400В, 50 Гц, 55 кВт. В комплекте с контрольно-силовым кабелем 20 м, встроенным датчиком протечки FLS, станиной для сухой горизонтальной установки</t>
  </si>
  <si>
    <r>
      <t xml:space="preserve">Насос погружной фекальный Grandfar GV750, 220В, 50 Гц </t>
    </r>
    <r>
      <rPr>
        <i/>
        <sz val="10"/>
        <rFont val="Times New Roman"/>
        <family val="1"/>
        <charset val="204"/>
      </rPr>
      <t>(Мехочистка)</t>
    </r>
  </si>
  <si>
    <t>Задвижка д-200 с э/приводом</t>
  </si>
  <si>
    <t>задвижка Д-150 эл/привод</t>
  </si>
  <si>
    <t>задвижка Д-500 ручн</t>
  </si>
  <si>
    <t>задвижка Д=400 ручн</t>
  </si>
  <si>
    <t>задвижка Д=350 ручн</t>
  </si>
  <si>
    <t>задвижка Д=300 ручн</t>
  </si>
  <si>
    <t>задвижка Д=250 ручн</t>
  </si>
  <si>
    <t>задвижка Д=200 ручн</t>
  </si>
  <si>
    <t>Задвижка Д-150 ручн</t>
  </si>
  <si>
    <t>Задвижка Д-125 ручн</t>
  </si>
  <si>
    <t>задвижка Д-100 ручн</t>
  </si>
  <si>
    <t>задвижка Д-80 ручн</t>
  </si>
  <si>
    <t xml:space="preserve">Задвижка чугунная 30ч6бр Ду- 300 Ру-10 </t>
  </si>
  <si>
    <t xml:space="preserve">Задвижка чугунная 30ч6бр Ду- 250 Ру-10 </t>
  </si>
  <si>
    <t>4.29</t>
  </si>
  <si>
    <t xml:space="preserve">Задвижка чугунная 30ч6бр Ду- 200 Ру-10 </t>
  </si>
  <si>
    <t>4.30</t>
  </si>
  <si>
    <t>обратный клапан Д=800</t>
  </si>
  <si>
    <t>4.31</t>
  </si>
  <si>
    <t>обратный клапан Д=400</t>
  </si>
  <si>
    <t>4.32</t>
  </si>
  <si>
    <t>обратный клапан Д=150</t>
  </si>
  <si>
    <t>4.33</t>
  </si>
  <si>
    <t>обратный клапан Д-125</t>
  </si>
  <si>
    <t>4.34</t>
  </si>
  <si>
    <t>обратный клапан Д=100</t>
  </si>
  <si>
    <t>4.35</t>
  </si>
  <si>
    <t>обратный клапан Д=80</t>
  </si>
  <si>
    <t>4.36</t>
  </si>
  <si>
    <t>Траснформатор ТДМ-303У2</t>
  </si>
  <si>
    <t>Всего по услуге водоотведения на 2026 год</t>
  </si>
  <si>
    <t>1.28</t>
  </si>
  <si>
    <t>1.29</t>
  </si>
  <si>
    <t>2.1.25</t>
  </si>
  <si>
    <t>2.1.26</t>
  </si>
  <si>
    <t>2.1.27</t>
  </si>
  <si>
    <t>2.1.28</t>
  </si>
  <si>
    <t>2.1.29</t>
  </si>
  <si>
    <t>2.2.25</t>
  </si>
  <si>
    <t>2.2.26</t>
  </si>
  <si>
    <t>2.2.27</t>
  </si>
  <si>
    <t>2.2.28</t>
  </si>
  <si>
    <t>2.2.29</t>
  </si>
  <si>
    <t>Реконструкция дворовой канализационной сети по ул. Ботаническая до пр. Рыскулова</t>
  </si>
  <si>
    <t>Реконструкция дворовой канализационной сети от ж/д №58 по ул. Макаренко до ж/д №59а по ул. Акпаева</t>
  </si>
  <si>
    <t>Реконструкция дворовой канализационной сети от ж/д №66 по ул. Макаренко до ж/д №59а по ул. Акпаева (средняя школа №108)</t>
  </si>
  <si>
    <t>Реконструкция уличной канализационной сети по ул. Мауленова от ул. Айтеке би до ж/д №127/1 по ул. Гоголя</t>
  </si>
  <si>
    <t>Реконструкция дворовой канализационной сети от ж/д №23, 25 по ул. Чайковского до ж/д №22 по ул. Наурызбай батыра</t>
  </si>
  <si>
    <t>Реконструкция уличной канализационной сети по ул. Геологов эстакадный переход (западная нитка)</t>
  </si>
  <si>
    <t>Реконструкция уличной канализационной сети по ул. Сельская от к/к №24 до к/к №16</t>
  </si>
  <si>
    <t>Реконструкция уличной канализационной сети по ул. Ангарская от к/к №71 до к/к №55</t>
  </si>
  <si>
    <t>Реконструкция канализационной сети от ж/д №5, 5а, 7, 9, 9а по ул. Жайсан</t>
  </si>
  <si>
    <t>Реконструкция дворовой канализационной сети от ж/д №2, 2А, 4, 4/1, 4/2 по ул. Сайна и от ж/д №508, 510 по пр. Райымбека</t>
  </si>
  <si>
    <t>Реконструкция дворовой канализационной сети от ж/д №4, 5, 11, 12, 13, 14 в мкр. 7</t>
  </si>
  <si>
    <t>Реконструкция дворовой канализационной сети от ж/д №1, 3, 6, 10 в мкр. Тастак-1</t>
  </si>
  <si>
    <t>Реконструкция дворовой канализационной сети от ж/д №10А, 17А, 18А, 19А в мкр. 6</t>
  </si>
  <si>
    <t>Реконструкция дворовой канализационной сети от ж/д №36, 37, 41, 42, 43 в мкр. 9</t>
  </si>
  <si>
    <t>Реконструкция уличной канализационной сети от ж/д №70 по ул. Валиханова до ул. Казыбек би</t>
  </si>
  <si>
    <t>Реконструкция уличной канализационной сети по ул. Бекхожина от ж/д №32 по ул. Курмангалиева до ул. Кабанбай батыра</t>
  </si>
  <si>
    <t>Реконструкция уличной канализационной сети по ул. Есенова от ж/д №20 по ул. Пушкина, по ул. Токмакская до пр. Назарбаева</t>
  </si>
  <si>
    <t>Реконструкция дворовой канализационной сети от ж/д №230, 230а, 230б, 232 по ул. Гагарина</t>
  </si>
  <si>
    <t>Реконструкция дворовой канализационной сети от ж/д №248 по ул. Розыбакиева</t>
  </si>
  <si>
    <t>Реконструкция дворовой канализаионной сети от ж/д №52 в мкр. Орбита-3</t>
  </si>
  <si>
    <t>Реконструкция дворовой канализаионной сети от ж/д №18, 19, 21, 22, 23, 28а, 28б в мкр. Орбита-2</t>
  </si>
  <si>
    <t>Реконструкция уличной канализационной сети по ул. Каирбекова, ул. Латифа Хамиди от ул. Толе би до ул. Янушкевича</t>
  </si>
  <si>
    <t>Реконструкция уличной канализаионной сети по ул. Жарокова от ул. Жандосова до пр. Абая</t>
  </si>
  <si>
    <r>
      <t>Погружной канализационный насос сухой горизонтальной установки Насос FLYGT NZ 3171, 400В, 50Гц, 22кВТ. В комплекте с контрольно-силовым кабелем 20 м, встроенным датчиком протечки FLS, станиной для сухой горизонтальной установки</t>
    </r>
    <r>
      <rPr>
        <i/>
        <sz val="10"/>
        <rFont val="Times New Roman"/>
        <family val="1"/>
        <charset val="204"/>
      </rPr>
      <t>)</t>
    </r>
  </si>
  <si>
    <t>Всего по услуге водоотведения на 2027 год</t>
  </si>
  <si>
    <t>Реконструкция дворовой канализационной сети от ж/д №24, 26, 28 по пр. Абылай хана до пр. Райымбека</t>
  </si>
  <si>
    <t>Реконструкция дворовой канализационной сети от ж/д №47 по ул. Маметовой</t>
  </si>
  <si>
    <t>Реконструкция дворовой канализационной сети по ул. Васнецова, от ул. Прокофьева до ул. Брусиловского, далее по ул. Брусиловского до ул. Толе би</t>
  </si>
  <si>
    <t>Реконструкция дворовой канализационной сети от ж/д №64, 66, 68 по пр. Абылай хана</t>
  </si>
  <si>
    <t>Реконструкция дворовой канализационной сети по адресам: ул. Чокина, 129, ул. Айтеке би, 194, ул. Казыбек би, 183, ул. Исаева, 28, 30</t>
  </si>
  <si>
    <t>Реконструкция уличной канализационной сети по ул. Ратушного от к/к №49 до к/к №40</t>
  </si>
  <si>
    <t>Реконструкция дворовой канализационной сети от ж/д №175 в мкр. Айнабулак-4</t>
  </si>
  <si>
    <t>Реконструкция дворовой канализационной сети от ж/д №166 в мкр. Айнабулак-3</t>
  </si>
  <si>
    <t>Реконструкция дворовой канализационной сети от ж/д №12 по ул. Кокорай мкр. Курылысшы</t>
  </si>
  <si>
    <t>Реконструкция дворовой канализационной сети от ж/д №26, 26/1, 26/2, 28 по ул. Сайна</t>
  </si>
  <si>
    <t>Реконструкция дворовой канализационной сети от ж/д №8, 8а, 14/1 по ул. Сайна</t>
  </si>
  <si>
    <t>Реконструкция дворовой канализационной сети от ж/д №64, 4, 5, 6, 7 в мкр. 3</t>
  </si>
  <si>
    <t>Реконструкция дворовой канализационной сети от ж/д №82а, 86, 88, 90, 92, 92а, 94, 96, 98, 100 по ул. Утеген батыра</t>
  </si>
  <si>
    <t>Реконструкция уличной канализационной сети по мкр. Алтай-1 отж/д №12 по ул. Соболева до ж/д №6в по ул. Дунентаева</t>
  </si>
  <si>
    <t>Реконструкция дворовой канализационной сети от ж/д №263/20 до пр. Суюнбая</t>
  </si>
  <si>
    <t>Реконструкция уличной канализационной сети от ж/д №27 по ул. Шемякина до пр. Рыскулова</t>
  </si>
  <si>
    <t>Реконструкция дворовой канализаионной сети от ж/д №17, 17а, 17в, 17г в мкр. Орбита-2</t>
  </si>
  <si>
    <t>Реконструкция дворовой канализаионной сети от ж/д №1, 34, 35, 38 в мкр. Орбита-2</t>
  </si>
  <si>
    <t>Реконструкция дворовой канализаионной сети от школы №68 в мкр. Орбита-2</t>
  </si>
  <si>
    <t>Реконструкция дворовой канализаионной сети от ж/д №29, 32, 33 в мкр. Орбита-2</t>
  </si>
  <si>
    <t>Реконструкция дворовой канализаионной сети от ж/д №24, 26, 27, 28, 28в, 28г, 29а в мкр. Орбита-2</t>
  </si>
  <si>
    <t>Всего по услуге водоотведения на 2028 год</t>
  </si>
  <si>
    <t>Реконструкция дворовой канализационной сети от ж/д №150, 154 по ул. Айтеке би</t>
  </si>
  <si>
    <t>Реконструкция уличной канализационной сети по ул. Гоголя, от пр. Сейфуллина до ул. Амангельды напротив школа №15</t>
  </si>
  <si>
    <t>Реконструкция дворовой канализационной сети от ж/д №62 по ул. Муратбаева до ж/д №23 по ул. Шагабутдинова</t>
  </si>
  <si>
    <t>Реконструкция дворовой канализационной сети от ж/д №52/60 по ул. Шагабутдинова до ж/д №116/122 по ул. Казыбек би</t>
  </si>
  <si>
    <t>Реконструкция дворовой канализационной сети от ж/д №12 по ул. Шарипова</t>
  </si>
  <si>
    <t xml:space="preserve">Реконструкция уличной канализационной сети эстакадный переход от птице фабрики между к/к №3-2 </t>
  </si>
  <si>
    <t xml:space="preserve">Реконструкция уличной канализационной сети эстакадный переход от птице фабрики между к/к №56-57 </t>
  </si>
  <si>
    <t xml:space="preserve">Реконструкция уличной канализационной сети ул. Ангарская от к/к №55 до к/к №46 </t>
  </si>
  <si>
    <t>Реконструкция уличной канализационной сети от ж/д №51 по ул. Бокейханова</t>
  </si>
  <si>
    <t>Реконструкция дворовой канализационной сети от ж/д №12 по ул. Сайна</t>
  </si>
  <si>
    <t>Реконструкция дворовой канализационной сети от ж/д №2, 8 в мкр. Тастак-1</t>
  </si>
  <si>
    <t>Реконструкция дворовой канализационной сети от ж/д №4, 9 в мкр. 1</t>
  </si>
  <si>
    <t>Реконструкция дворовой канализационной сети от ж/д №12, 13, 14, 15 в мкр. 12</t>
  </si>
  <si>
    <t>Реконструкция дворовой канализационной сети от ж/д №36А, 36Б в мкр. 3</t>
  </si>
  <si>
    <t>Реконструкция цличной канализационной сети по мкр. Жулдыз от ж/д №6а по ул. Дунентаева до ж/д №30 в мкр. Жулдыз-2</t>
  </si>
  <si>
    <t>Реконструкция цличной канализационной сети по ул. Поповича, Иштван Коныра, Уразбаевой, Оренбургской, Тажбеновой, от Талгарского тракта до ул. Владивостокская</t>
  </si>
  <si>
    <t>Реконструкция дворовой канализационной сети по ул. Утепова от ул. Радостовца до Ботанического парка</t>
  </si>
  <si>
    <t>Реконструкция дворовой канализационной сети от ж/д №220 по пр. Достык</t>
  </si>
  <si>
    <t>Реконструкция уличной канализационной сети от ул. Ахмедияровой, по ул. Манаева, по ул. Затаевича до ул. Жамакаева</t>
  </si>
  <si>
    <t>Реконструкция уличной канализационной сети по ул. Болтирикова, Абулхайр-хана, Теренозек от ул. Ораза Абишевадо ул. Казыбек Тауасарулы</t>
  </si>
  <si>
    <t>Реконструкция дворовой канализационной сети от ж/д №226 по пр. Достык</t>
  </si>
  <si>
    <t>Реконструкция уличной канализационной сети по ул. Жангельдина от ул. Мухамеджанова до ул. Мусорского далее до ул. Натарова</t>
  </si>
  <si>
    <t>Реконструкция цличной канализационной сети по мкр. Жулдыз от ж/д №6а по ул. Дунентаева до ж/д 
№30 в мкр. Жулдыз-2</t>
  </si>
  <si>
    <t>Всего по услуге водоотведения на 2029 год</t>
  </si>
  <si>
    <t>Реконструкция дворовой канализационной сети от ж/д №163 по пр. Абая</t>
  </si>
  <si>
    <t>Реконструкция дворовой канализационной сети по адресам: ул. Панфилова, 124, ул. Кабанбай батыра, 83, пр. Назарбаева, 139</t>
  </si>
  <si>
    <t>Реконструкция дворовой канализационной сети от ж/д №112/114 по ул. Панфилова</t>
  </si>
  <si>
    <t>Реконструкция дворовой канализационной сети от ж/д 176 по ул. Туркебаева</t>
  </si>
  <si>
    <t>Реконструкция канализационной сети по ул. Шагабутдинова, от пр. Жибек Жолы до ул. Макатаева, ул. Шагабутдинова, 4, 6, ул. Шарипова, 17/2</t>
  </si>
  <si>
    <t xml:space="preserve">Реконструкция уличной канализационной сети эстакадный переход от КНС Трудовик </t>
  </si>
  <si>
    <t xml:space="preserve">Реконструкция уличной канализационной сети  по ул. Ангарская от к/к №46 до к/к №25 </t>
  </si>
  <si>
    <t>Реконструкция дворовой канализационной сети от ж/д №2, 4 по ул. Кокорай мкр. Курылысшы</t>
  </si>
  <si>
    <t>Реконструкция дворовой канализационной сети от ж/д №133а по ул. Павлодарская</t>
  </si>
  <si>
    <t>Реконструкция дворовой канализационной сети от ж/д №14, 14а по ул. Саина</t>
  </si>
  <si>
    <t>Реконструкция дворовой канализационной сети от ж/д №21, 22, 23, 24, 27а в мкр. 4</t>
  </si>
  <si>
    <t>Реконструкция дворовой канализационной сети от ж/д №57А, 59В, 59/1 по ул. Жандосова</t>
  </si>
  <si>
    <t>Реконструкция дворовой канализационной сети от ж/д №6а, 7, 9 в мкр. Тастак-1</t>
  </si>
  <si>
    <t>Реконструкция дворовой канализационной сети от ж/д №72, 37б, 37б/1, 41а в мкр. 1</t>
  </si>
  <si>
    <t>Реконструкция уличной канализационной сети по ул. Барибаева от ул. Жетысуская до ул. Жургенова</t>
  </si>
  <si>
    <t>Реконструкция уличной канализационной сети по пр. Суюнбая от пр. Рыскулова по ул. Цимлянская до ж/д 209 по  пр. Суюнбая</t>
  </si>
  <si>
    <t>Реконструкция уличной канализационной сети по ул. Манаса от ул. Тимирязева до врезки в к/к напротив  ж/д №50 по ул. Манаса</t>
  </si>
  <si>
    <t>Реконструкция дворовой канализационной сети от ж/д №248 по пр. Достык</t>
  </si>
  <si>
    <t>Реконструкция дворовой канализационной сети от ж/д №27, 29 по ул. Елебекова</t>
  </si>
  <si>
    <t>Реконструкция дворовой канализационной сети от ж/д №32а (школа Сезим) по ул. Шашкина</t>
  </si>
  <si>
    <t>Реконструкция уличной канализационной сети по ул. Ислама Каримова от ул. Карасай батыра до пр. Райымбека</t>
  </si>
  <si>
    <t>Реконструкция уличной канализационной сети по  ул. Айманова от ул. Шевченко до ул. Жамбыла, по ул. Жамбыла до улиц между ул. Клочкова и ул. Ауезова, до ул. Кабанбай батыра уг. ул. Ауезова</t>
  </si>
  <si>
    <t>Реконструкция уличной канализационной сети по ул. Розыбакиева от пр. Абая до ул. Богенбай батыра</t>
  </si>
  <si>
    <t>Реконструкция уличного канализационного коллектора по ул. Утеген батыра от уг. ул. Кабдолова до уг. ул. Толе би</t>
  </si>
  <si>
    <t>Реконструкция уличной канализаионной сети по ул. Жандосова от ул. Садовникова до ул. Саина</t>
  </si>
  <si>
    <t>Реконструкция уличной канализаионной сети по ул. Навои от ж/д №208 по ул. Навои, по ул. Жандосова до ул. Садовникова</t>
  </si>
  <si>
    <t>Аэраторы в аэротенках блок Б цеха биоочистки КОС</t>
  </si>
  <si>
    <t>Генеральный директор</t>
  </si>
  <si>
    <t>И. Казиев</t>
  </si>
  <si>
    <t>Заместитель генерального директора</t>
  </si>
  <si>
    <t>по экономике и финансам</t>
  </si>
  <si>
    <t>Н. Хасенбаев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</si>
</sst>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₸"/>
  </numFmts>
  <fonts count="2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/>
    <xf numFmtId="0" fontId="10" fillId="0" borderId="0"/>
    <xf numFmtId="0" fontId="17" fillId="0" borderId="0"/>
    <xf numFmtId="0" fontId="8" fillId="0" borderId="0"/>
  </cellStyleXfs>
  <cellXfs count="7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3" fillId="3" borderId="2" xfId="0" applyFont="1" applyFill="1" applyBorder="1"/>
    <xf numFmtId="0" fontId="4" fillId="3" borderId="2" xfId="0" applyFont="1" applyFill="1" applyBorder="1"/>
    <xf numFmtId="3" fontId="5" fillId="3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/>
    <xf numFmtId="3" fontId="1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3" fontId="9" fillId="2" borderId="2" xfId="2" applyNumberFormat="1" applyFont="1" applyFill="1" applyBorder="1" applyAlignment="1">
      <alignment vertical="center" wrapText="1"/>
    </xf>
    <xf numFmtId="3" fontId="9" fillId="2" borderId="2" xfId="2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vertical="center" wrapText="1"/>
    </xf>
    <xf numFmtId="3" fontId="11" fillId="2" borderId="2" xfId="0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/>
    </xf>
    <xf numFmtId="3" fontId="13" fillId="2" borderId="2" xfId="1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/>
    </xf>
    <xf numFmtId="3" fontId="16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0" fontId="4" fillId="2" borderId="0" xfId="0" applyFont="1" applyFill="1"/>
    <xf numFmtId="0" fontId="18" fillId="2" borderId="0" xfId="0" applyFont="1" applyFill="1" applyAlignment="1">
      <alignment horizontal="right"/>
    </xf>
    <xf numFmtId="49" fontId="1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3" fontId="14" fillId="2" borderId="2" xfId="2" applyNumberFormat="1" applyFont="1" applyFill="1" applyBorder="1" applyAlignment="1">
      <alignment vertical="center" wrapText="1"/>
    </xf>
    <xf numFmtId="3" fontId="14" fillId="2" borderId="2" xfId="2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/>
    </xf>
    <xf numFmtId="3" fontId="19" fillId="2" borderId="2" xfId="2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left" vertical="center"/>
    </xf>
    <xf numFmtId="0" fontId="20" fillId="2" borderId="0" xfId="0" applyFont="1" applyFill="1"/>
    <xf numFmtId="49" fontId="11" fillId="2" borderId="2" xfId="0" applyNumberFormat="1" applyFont="1" applyFill="1" applyBorder="1" applyAlignment="1">
      <alignment horizontal="center" vertical="center" wrapText="1"/>
    </xf>
    <xf numFmtId="3" fontId="19" fillId="2" borderId="2" xfId="0" applyNumberFormat="1" applyFont="1" applyFill="1" applyBorder="1" applyAlignment="1">
      <alignment horizontal="center" vertical="center"/>
    </xf>
    <xf numFmtId="3" fontId="11" fillId="2" borderId="2" xfId="2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49" fontId="14" fillId="2" borderId="2" xfId="0" applyNumberFormat="1" applyFont="1" applyFill="1" applyBorder="1" applyAlignment="1">
      <alignment horizontal="center" vertical="center" wrapText="1"/>
    </xf>
    <xf numFmtId="3" fontId="14" fillId="2" borderId="2" xfId="3" applyNumberFormat="1" applyFont="1" applyFill="1" applyBorder="1" applyAlignment="1">
      <alignment horizontal="left" vertical="center" wrapText="1"/>
    </xf>
    <xf numFmtId="3" fontId="14" fillId="2" borderId="2" xfId="3" applyNumberFormat="1" applyFont="1" applyFill="1" applyBorder="1" applyAlignment="1">
      <alignment horizontal="center" vertical="center" wrapText="1"/>
    </xf>
    <xf numFmtId="3" fontId="14" fillId="2" borderId="2" xfId="2" applyNumberFormat="1" applyFont="1" applyFill="1" applyBorder="1" applyAlignment="1">
      <alignment horizontal="left" vertical="center" wrapText="1"/>
    </xf>
    <xf numFmtId="0" fontId="12" fillId="2" borderId="2" xfId="4" applyFont="1" applyFill="1" applyBorder="1" applyAlignment="1">
      <alignment vertical="center" wrapText="1"/>
    </xf>
    <xf numFmtId="164" fontId="9" fillId="2" borderId="2" xfId="2" applyNumberFormat="1" applyFont="1" applyFill="1" applyBorder="1" applyAlignment="1">
      <alignment horizontal="center" vertical="center" wrapText="1"/>
    </xf>
    <xf numFmtId="164" fontId="14" fillId="2" borderId="2" xfId="2" applyNumberFormat="1" applyFont="1" applyFill="1" applyBorder="1" applyAlignment="1">
      <alignment horizontal="center" vertical="center" wrapText="1"/>
    </xf>
    <xf numFmtId="3" fontId="9" fillId="2" borderId="2" xfId="4" applyNumberFormat="1" applyFont="1" applyFill="1" applyBorder="1" applyAlignment="1">
      <alignment vertical="center" wrapText="1"/>
    </xf>
    <xf numFmtId="3" fontId="9" fillId="2" borderId="2" xfId="4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3" fontId="11" fillId="2" borderId="2" xfId="4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3" fontId="19" fillId="2" borderId="2" xfId="3" applyNumberFormat="1" applyFont="1" applyFill="1" applyBorder="1" applyAlignment="1">
      <alignment horizontal="left" vertical="center" wrapText="1"/>
    </xf>
    <xf numFmtId="3" fontId="19" fillId="2" borderId="2" xfId="3" applyNumberFormat="1" applyFont="1" applyFill="1" applyBorder="1" applyAlignment="1">
      <alignment horizontal="center" vertical="center" wrapText="1"/>
    </xf>
    <xf numFmtId="3" fontId="19" fillId="2" borderId="2" xfId="2" applyNumberFormat="1" applyFont="1" applyFill="1" applyBorder="1" applyAlignment="1">
      <alignment vertical="center" wrapText="1"/>
    </xf>
    <xf numFmtId="1" fontId="19" fillId="2" borderId="2" xfId="2" applyNumberFormat="1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6" fillId="2" borderId="2" xfId="2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2" xfId="2"/>
    <cellStyle name="Обычный 2 2 6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5"/>
  <sheetViews>
    <sheetView tabSelected="1" workbookViewId="0">
      <selection activeCell="K5" sqref="K5"/>
    </sheetView>
  </sheetViews>
  <sheetFormatPr defaultRowHeight="15" x14ac:dyDescent="0.25"/>
  <cols>
    <col min="2" max="2" width="67.85546875" customWidth="1"/>
    <col min="3" max="3" width="12.5703125" customWidth="1"/>
    <col min="5" max="6" width="17.5703125" customWidth="1"/>
    <col min="7" max="7" width="15" customWidth="1"/>
    <col min="8" max="8" width="15.7109375" customWidth="1"/>
    <col min="9" max="9" width="17.5703125" customWidth="1"/>
    <col min="10" max="10" width="9.140625" customWidth="1"/>
  </cols>
  <sheetData>
    <row r="1" spans="1:18" x14ac:dyDescent="0.25">
      <c r="I1" s="36" t="s">
        <v>774</v>
      </c>
    </row>
    <row r="2" spans="1:18" ht="40.5" customHeight="1" x14ac:dyDescent="0.25">
      <c r="A2" s="32" t="s">
        <v>773</v>
      </c>
      <c r="B2" s="33"/>
      <c r="C2" s="33"/>
      <c r="D2" s="33"/>
      <c r="E2" s="33"/>
      <c r="F2" s="33"/>
      <c r="G2" s="33"/>
      <c r="H2" s="33"/>
      <c r="I2" s="33"/>
      <c r="J2" s="34"/>
      <c r="K2" s="34"/>
      <c r="L2" s="34"/>
      <c r="M2" s="34"/>
      <c r="N2" s="34"/>
      <c r="O2" s="34"/>
      <c r="P2" s="34"/>
      <c r="Q2" s="34"/>
      <c r="R2" s="34"/>
    </row>
    <row r="4" spans="1:18" ht="15.75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/>
      <c r="H4" s="31"/>
      <c r="I4" s="31"/>
    </row>
    <row r="5" spans="1:18" ht="63" x14ac:dyDescent="0.25">
      <c r="A5" s="31"/>
      <c r="B5" s="31"/>
      <c r="C5" s="31"/>
      <c r="D5" s="31"/>
      <c r="E5" s="31"/>
      <c r="F5" s="1" t="s">
        <v>7</v>
      </c>
      <c r="G5" s="1" t="s">
        <v>8</v>
      </c>
      <c r="H5" s="1" t="s">
        <v>9</v>
      </c>
      <c r="I5" s="1" t="s">
        <v>10</v>
      </c>
    </row>
    <row r="6" spans="1:18" ht="15.75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2">
        <v>9</v>
      </c>
    </row>
    <row r="7" spans="1:18" ht="18.75" x14ac:dyDescent="0.3">
      <c r="A7" s="3"/>
      <c r="B7" s="4" t="s">
        <v>11</v>
      </c>
      <c r="C7" s="5"/>
      <c r="D7" s="5"/>
      <c r="E7" s="6">
        <f>E8+E254+E436+E655+E869</f>
        <v>38245389</v>
      </c>
      <c r="F7" s="6">
        <f>F8+F254+F436+F655+F869</f>
        <v>38245389</v>
      </c>
      <c r="G7" s="7"/>
      <c r="H7" s="7"/>
      <c r="I7" s="7"/>
    </row>
    <row r="8" spans="1:18" ht="15.75" x14ac:dyDescent="0.25">
      <c r="A8" s="8"/>
      <c r="B8" s="9" t="s">
        <v>15</v>
      </c>
      <c r="C8" s="10"/>
      <c r="D8" s="11"/>
      <c r="E8" s="12">
        <f>E9+E97+E231+E242</f>
        <v>9657311</v>
      </c>
      <c r="F8" s="12">
        <f>F9+F97+F231+F242</f>
        <v>9657311</v>
      </c>
      <c r="G8" s="11"/>
      <c r="H8" s="11"/>
      <c r="I8" s="11"/>
    </row>
    <row r="9" spans="1:18" x14ac:dyDescent="0.25">
      <c r="A9" s="13" t="s">
        <v>17</v>
      </c>
      <c r="B9" s="14" t="s">
        <v>16</v>
      </c>
      <c r="C9" s="15"/>
      <c r="D9" s="16">
        <f>D10+D13+D16+D19+D24+D27+D95</f>
        <v>196</v>
      </c>
      <c r="E9" s="16">
        <f>E10+E13+E16+E19+E24+E27+E95</f>
        <v>1450044</v>
      </c>
      <c r="F9" s="16">
        <f t="shared" ref="F9" si="0">F10+F13+F16+F19+F24+F27+F95</f>
        <v>1450044</v>
      </c>
      <c r="G9" s="16"/>
      <c r="H9" s="16"/>
      <c r="I9" s="16"/>
    </row>
    <row r="10" spans="1:18" ht="18" customHeight="1" x14ac:dyDescent="0.25">
      <c r="A10" s="13" t="s">
        <v>12</v>
      </c>
      <c r="B10" s="22" t="s">
        <v>18</v>
      </c>
      <c r="C10" s="23" t="s">
        <v>19</v>
      </c>
      <c r="D10" s="16">
        <f>SUM(D11:D12)</f>
        <v>2</v>
      </c>
      <c r="E10" s="16">
        <f t="shared" ref="E10:F10" si="1">SUM(E11:E12)</f>
        <v>383667</v>
      </c>
      <c r="F10" s="16">
        <f t="shared" si="1"/>
        <v>383667</v>
      </c>
      <c r="G10" s="21"/>
      <c r="H10" s="21"/>
      <c r="I10" s="21"/>
    </row>
    <row r="11" spans="1:18" ht="15.75" x14ac:dyDescent="0.25">
      <c r="A11" s="17" t="s">
        <v>14</v>
      </c>
      <c r="B11" s="18" t="s">
        <v>31</v>
      </c>
      <c r="C11" s="19" t="s">
        <v>19</v>
      </c>
      <c r="D11" s="20">
        <v>1</v>
      </c>
      <c r="E11" s="21">
        <v>263191</v>
      </c>
      <c r="F11" s="21">
        <v>263191</v>
      </c>
      <c r="G11" s="21"/>
      <c r="H11" s="21"/>
      <c r="I11" s="21"/>
    </row>
    <row r="12" spans="1:18" ht="15.75" x14ac:dyDescent="0.25">
      <c r="A12" s="17" t="s">
        <v>32</v>
      </c>
      <c r="B12" s="18" t="s">
        <v>33</v>
      </c>
      <c r="C12" s="19" t="s">
        <v>19</v>
      </c>
      <c r="D12" s="20">
        <v>1</v>
      </c>
      <c r="E12" s="21">
        <v>120476</v>
      </c>
      <c r="F12" s="21">
        <v>120476</v>
      </c>
      <c r="G12" s="21"/>
      <c r="H12" s="21"/>
      <c r="I12" s="21"/>
    </row>
    <row r="13" spans="1:18" ht="15.75" x14ac:dyDescent="0.25">
      <c r="A13" s="13" t="s">
        <v>20</v>
      </c>
      <c r="B13" s="22" t="s">
        <v>34</v>
      </c>
      <c r="C13" s="23" t="s">
        <v>19</v>
      </c>
      <c r="D13" s="16">
        <f>SUM(D14:D15)</f>
        <v>2</v>
      </c>
      <c r="E13" s="16">
        <f t="shared" ref="E13:F13" si="2">SUM(E14:E15)</f>
        <v>10540</v>
      </c>
      <c r="F13" s="16">
        <f t="shared" si="2"/>
        <v>10540</v>
      </c>
      <c r="G13" s="21"/>
      <c r="H13" s="21"/>
      <c r="I13" s="21"/>
    </row>
    <row r="14" spans="1:18" ht="15.75" x14ac:dyDescent="0.25">
      <c r="A14" s="17" t="s">
        <v>35</v>
      </c>
      <c r="B14" s="18" t="s">
        <v>31</v>
      </c>
      <c r="C14" s="19" t="s">
        <v>19</v>
      </c>
      <c r="D14" s="20">
        <v>1</v>
      </c>
      <c r="E14" s="21">
        <v>7106</v>
      </c>
      <c r="F14" s="21">
        <v>7106</v>
      </c>
      <c r="G14" s="21"/>
      <c r="H14" s="21"/>
      <c r="I14" s="21"/>
    </row>
    <row r="15" spans="1:18" ht="15.75" x14ac:dyDescent="0.25">
      <c r="A15" s="17" t="s">
        <v>36</v>
      </c>
      <c r="B15" s="18" t="s">
        <v>33</v>
      </c>
      <c r="C15" s="19" t="s">
        <v>19</v>
      </c>
      <c r="D15" s="20">
        <v>1</v>
      </c>
      <c r="E15" s="21">
        <v>3434</v>
      </c>
      <c r="F15" s="21">
        <v>3434</v>
      </c>
      <c r="G15" s="21"/>
      <c r="H15" s="21"/>
      <c r="I15" s="21"/>
    </row>
    <row r="16" spans="1:18" ht="15.75" x14ac:dyDescent="0.25">
      <c r="A16" s="13" t="s">
        <v>21</v>
      </c>
      <c r="B16" s="68" t="s">
        <v>37</v>
      </c>
      <c r="C16" s="23" t="s">
        <v>19</v>
      </c>
      <c r="D16" s="16">
        <f>SUM(D17:D18)</f>
        <v>2</v>
      </c>
      <c r="E16" s="16">
        <f>SUM(E17:E18)</f>
        <v>1765</v>
      </c>
      <c r="F16" s="16">
        <f t="shared" ref="F16" si="3">SUM(F17:F18)</f>
        <v>1765</v>
      </c>
      <c r="G16" s="21"/>
      <c r="H16" s="21"/>
      <c r="I16" s="21"/>
    </row>
    <row r="17" spans="1:9" ht="15.75" x14ac:dyDescent="0.25">
      <c r="A17" s="17" t="s">
        <v>38</v>
      </c>
      <c r="B17" s="18" t="s">
        <v>31</v>
      </c>
      <c r="C17" s="19" t="s">
        <v>19</v>
      </c>
      <c r="D17" s="20">
        <v>1</v>
      </c>
      <c r="E17" s="21">
        <v>1211</v>
      </c>
      <c r="F17" s="21">
        <v>1211</v>
      </c>
      <c r="G17" s="21"/>
      <c r="H17" s="21"/>
      <c r="I17" s="21"/>
    </row>
    <row r="18" spans="1:9" ht="15.75" x14ac:dyDescent="0.25">
      <c r="A18" s="17" t="s">
        <v>39</v>
      </c>
      <c r="B18" s="18" t="s">
        <v>33</v>
      </c>
      <c r="C18" s="19" t="s">
        <v>19</v>
      </c>
      <c r="D18" s="20">
        <v>1</v>
      </c>
      <c r="E18" s="21">
        <v>554</v>
      </c>
      <c r="F18" s="21">
        <v>554</v>
      </c>
      <c r="G18" s="21"/>
      <c r="H18" s="21"/>
      <c r="I18" s="21"/>
    </row>
    <row r="19" spans="1:9" ht="15.75" x14ac:dyDescent="0.25">
      <c r="A19" s="13" t="s">
        <v>22</v>
      </c>
      <c r="B19" s="22" t="s">
        <v>40</v>
      </c>
      <c r="C19" s="23" t="s">
        <v>19</v>
      </c>
      <c r="D19" s="16">
        <f>SUM(D20:D23)</f>
        <v>4</v>
      </c>
      <c r="E19" s="16">
        <f>SUM(E20:E23)</f>
        <v>30689</v>
      </c>
      <c r="F19" s="16">
        <f t="shared" ref="F19" si="4">SUM(F20:F23)</f>
        <v>30689</v>
      </c>
      <c r="G19" s="21"/>
      <c r="H19" s="21"/>
      <c r="I19" s="21"/>
    </row>
    <row r="20" spans="1:9" ht="15.75" x14ac:dyDescent="0.25">
      <c r="A20" s="17" t="s">
        <v>41</v>
      </c>
      <c r="B20" s="18" t="s">
        <v>42</v>
      </c>
      <c r="C20" s="19" t="s">
        <v>19</v>
      </c>
      <c r="D20" s="20">
        <v>1</v>
      </c>
      <c r="E20" s="21">
        <v>17724</v>
      </c>
      <c r="F20" s="21">
        <v>17724</v>
      </c>
      <c r="G20" s="21"/>
      <c r="H20" s="21"/>
      <c r="I20" s="21"/>
    </row>
    <row r="21" spans="1:9" ht="15.75" x14ac:dyDescent="0.25">
      <c r="A21" s="17" t="s">
        <v>43</v>
      </c>
      <c r="B21" s="18" t="s">
        <v>44</v>
      </c>
      <c r="C21" s="19" t="s">
        <v>19</v>
      </c>
      <c r="D21" s="20">
        <v>1</v>
      </c>
      <c r="E21" s="21">
        <v>6108</v>
      </c>
      <c r="F21" s="21">
        <v>6108</v>
      </c>
      <c r="G21" s="21"/>
      <c r="H21" s="21"/>
      <c r="I21" s="21"/>
    </row>
    <row r="22" spans="1:9" ht="30" x14ac:dyDescent="0.25">
      <c r="A22" s="17" t="s">
        <v>45</v>
      </c>
      <c r="B22" s="18" t="s">
        <v>46</v>
      </c>
      <c r="C22" s="19" t="s">
        <v>19</v>
      </c>
      <c r="D22" s="20">
        <v>1</v>
      </c>
      <c r="E22" s="21">
        <v>4357</v>
      </c>
      <c r="F22" s="21">
        <v>4357</v>
      </c>
      <c r="G22" s="21"/>
      <c r="H22" s="21"/>
      <c r="I22" s="21"/>
    </row>
    <row r="23" spans="1:9" ht="60" x14ac:dyDescent="0.25">
      <c r="A23" s="17" t="s">
        <v>47</v>
      </c>
      <c r="B23" s="18" t="s">
        <v>48</v>
      </c>
      <c r="C23" s="19" t="s">
        <v>19</v>
      </c>
      <c r="D23" s="20">
        <v>1</v>
      </c>
      <c r="E23" s="21">
        <v>2500</v>
      </c>
      <c r="F23" s="21">
        <v>2500</v>
      </c>
      <c r="G23" s="21"/>
      <c r="H23" s="21"/>
      <c r="I23" s="21"/>
    </row>
    <row r="24" spans="1:9" ht="15.75" x14ac:dyDescent="0.25">
      <c r="A24" s="13" t="s">
        <v>23</v>
      </c>
      <c r="B24" s="22" t="s">
        <v>49</v>
      </c>
      <c r="C24" s="23" t="s">
        <v>19</v>
      </c>
      <c r="D24" s="16">
        <f>SUM(D25:D26)</f>
        <v>2</v>
      </c>
      <c r="E24" s="16">
        <f>SUM(E25:E26)</f>
        <v>1516</v>
      </c>
      <c r="F24" s="16">
        <f t="shared" ref="F24" si="5">SUM(F25:F26)</f>
        <v>1516</v>
      </c>
      <c r="G24" s="21"/>
      <c r="H24" s="21"/>
      <c r="I24" s="21"/>
    </row>
    <row r="25" spans="1:9" ht="30" x14ac:dyDescent="0.25">
      <c r="A25" s="17" t="s">
        <v>50</v>
      </c>
      <c r="B25" s="18" t="s">
        <v>51</v>
      </c>
      <c r="C25" s="19" t="s">
        <v>19</v>
      </c>
      <c r="D25" s="20">
        <v>1</v>
      </c>
      <c r="E25" s="21">
        <v>1085</v>
      </c>
      <c r="F25" s="21">
        <v>1085</v>
      </c>
      <c r="G25" s="21"/>
      <c r="H25" s="21"/>
      <c r="I25" s="21"/>
    </row>
    <row r="26" spans="1:9" ht="15.75" x14ac:dyDescent="0.25">
      <c r="A26" s="17" t="s">
        <v>52</v>
      </c>
      <c r="B26" s="18" t="s">
        <v>53</v>
      </c>
      <c r="C26" s="19" t="s">
        <v>19</v>
      </c>
      <c r="D26" s="20">
        <v>1</v>
      </c>
      <c r="E26" s="21">
        <v>431</v>
      </c>
      <c r="F26" s="21">
        <v>431</v>
      </c>
      <c r="G26" s="21"/>
      <c r="H26" s="21"/>
      <c r="I26" s="21"/>
    </row>
    <row r="27" spans="1:9" ht="42.75" x14ac:dyDescent="0.25">
      <c r="A27" s="13" t="s">
        <v>24</v>
      </c>
      <c r="B27" s="22" t="s">
        <v>54</v>
      </c>
      <c r="C27" s="23" t="s">
        <v>55</v>
      </c>
      <c r="D27" s="16">
        <f>D28+D49+D80+D85</f>
        <v>183</v>
      </c>
      <c r="E27" s="16">
        <f>E28+E49+E80+E85</f>
        <v>938420</v>
      </c>
      <c r="F27" s="16">
        <f t="shared" ref="F27" si="6">F28+F49+F80+F85</f>
        <v>938420</v>
      </c>
      <c r="G27" s="21"/>
      <c r="H27" s="21"/>
      <c r="I27" s="21"/>
    </row>
    <row r="28" spans="1:9" ht="15.75" x14ac:dyDescent="0.25">
      <c r="A28" s="24" t="s">
        <v>56</v>
      </c>
      <c r="B28" s="25" t="s">
        <v>57</v>
      </c>
      <c r="C28" s="26" t="s">
        <v>55</v>
      </c>
      <c r="D28" s="27">
        <f>SUM(D29:D48)</f>
        <v>56</v>
      </c>
      <c r="E28" s="27">
        <f>SUM(E29:E48)</f>
        <v>698136</v>
      </c>
      <c r="F28" s="27">
        <f t="shared" ref="F28" si="7">SUM(F29:F48)</f>
        <v>698136</v>
      </c>
      <c r="G28" s="21"/>
      <c r="H28" s="21"/>
      <c r="I28" s="21"/>
    </row>
    <row r="29" spans="1:9" ht="30" x14ac:dyDescent="0.25">
      <c r="A29" s="17" t="s">
        <v>58</v>
      </c>
      <c r="B29" s="18" t="s">
        <v>59</v>
      </c>
      <c r="C29" s="19" t="s">
        <v>55</v>
      </c>
      <c r="D29" s="20">
        <v>14</v>
      </c>
      <c r="E29" s="21">
        <v>106638</v>
      </c>
      <c r="F29" s="21">
        <v>106638</v>
      </c>
      <c r="G29" s="21"/>
      <c r="H29" s="21"/>
      <c r="I29" s="21"/>
    </row>
    <row r="30" spans="1:9" ht="30" x14ac:dyDescent="0.25">
      <c r="A30" s="17" t="s">
        <v>60</v>
      </c>
      <c r="B30" s="18" t="s">
        <v>61</v>
      </c>
      <c r="C30" s="19" t="s">
        <v>55</v>
      </c>
      <c r="D30" s="20">
        <v>5</v>
      </c>
      <c r="E30" s="21">
        <v>14139</v>
      </c>
      <c r="F30" s="21">
        <v>14139</v>
      </c>
      <c r="G30" s="21"/>
      <c r="H30" s="21"/>
      <c r="I30" s="21"/>
    </row>
    <row r="31" spans="1:9" ht="30" x14ac:dyDescent="0.25">
      <c r="A31" s="17" t="s">
        <v>62</v>
      </c>
      <c r="B31" s="18" t="s">
        <v>63</v>
      </c>
      <c r="C31" s="19" t="s">
        <v>55</v>
      </c>
      <c r="D31" s="20">
        <v>1</v>
      </c>
      <c r="E31" s="21">
        <v>6614</v>
      </c>
      <c r="F31" s="21">
        <v>6614</v>
      </c>
      <c r="G31" s="21"/>
      <c r="H31" s="21"/>
      <c r="I31" s="21"/>
    </row>
    <row r="32" spans="1:9" ht="30" x14ac:dyDescent="0.25">
      <c r="A32" s="17" t="s">
        <v>64</v>
      </c>
      <c r="B32" s="18" t="s">
        <v>65</v>
      </c>
      <c r="C32" s="19" t="s">
        <v>55</v>
      </c>
      <c r="D32" s="20">
        <v>3</v>
      </c>
      <c r="E32" s="21">
        <v>22479</v>
      </c>
      <c r="F32" s="21">
        <v>22479</v>
      </c>
      <c r="G32" s="21"/>
      <c r="H32" s="21"/>
      <c r="I32" s="21"/>
    </row>
    <row r="33" spans="1:9" ht="30" x14ac:dyDescent="0.25">
      <c r="A33" s="17" t="s">
        <v>66</v>
      </c>
      <c r="B33" s="18" t="s">
        <v>67</v>
      </c>
      <c r="C33" s="19" t="s">
        <v>55</v>
      </c>
      <c r="D33" s="20">
        <v>5</v>
      </c>
      <c r="E33" s="21">
        <v>25770</v>
      </c>
      <c r="F33" s="21">
        <v>25770</v>
      </c>
      <c r="G33" s="21"/>
      <c r="H33" s="21"/>
      <c r="I33" s="21"/>
    </row>
    <row r="34" spans="1:9" ht="30" x14ac:dyDescent="0.25">
      <c r="A34" s="17" t="s">
        <v>68</v>
      </c>
      <c r="B34" s="18" t="s">
        <v>69</v>
      </c>
      <c r="C34" s="19" t="s">
        <v>55</v>
      </c>
      <c r="D34" s="20">
        <v>6</v>
      </c>
      <c r="E34" s="21">
        <v>34773</v>
      </c>
      <c r="F34" s="21">
        <v>34773</v>
      </c>
      <c r="G34" s="21"/>
      <c r="H34" s="21"/>
      <c r="I34" s="21"/>
    </row>
    <row r="35" spans="1:9" ht="30" x14ac:dyDescent="0.25">
      <c r="A35" s="17" t="s">
        <v>70</v>
      </c>
      <c r="B35" s="18" t="s">
        <v>71</v>
      </c>
      <c r="C35" s="19" t="s">
        <v>55</v>
      </c>
      <c r="D35" s="20">
        <v>2</v>
      </c>
      <c r="E35" s="21">
        <v>9573</v>
      </c>
      <c r="F35" s="21">
        <v>9573</v>
      </c>
      <c r="G35" s="21"/>
      <c r="H35" s="21"/>
      <c r="I35" s="21"/>
    </row>
    <row r="36" spans="1:9" ht="30" x14ac:dyDescent="0.25">
      <c r="A36" s="17" t="s">
        <v>72</v>
      </c>
      <c r="B36" s="18" t="s">
        <v>73</v>
      </c>
      <c r="C36" s="19" t="s">
        <v>55</v>
      </c>
      <c r="D36" s="20">
        <v>1</v>
      </c>
      <c r="E36" s="21">
        <v>3098</v>
      </c>
      <c r="F36" s="21">
        <v>3098</v>
      </c>
      <c r="G36" s="21"/>
      <c r="H36" s="21"/>
      <c r="I36" s="21"/>
    </row>
    <row r="37" spans="1:9" ht="30" x14ac:dyDescent="0.25">
      <c r="A37" s="17" t="s">
        <v>74</v>
      </c>
      <c r="B37" s="18" t="s">
        <v>75</v>
      </c>
      <c r="C37" s="19" t="s">
        <v>55</v>
      </c>
      <c r="D37" s="20">
        <v>1</v>
      </c>
      <c r="E37" s="21">
        <v>215077</v>
      </c>
      <c r="F37" s="21">
        <v>215077</v>
      </c>
      <c r="G37" s="21"/>
      <c r="H37" s="21"/>
      <c r="I37" s="21"/>
    </row>
    <row r="38" spans="1:9" ht="30" x14ac:dyDescent="0.25">
      <c r="A38" s="17" t="s">
        <v>76</v>
      </c>
      <c r="B38" s="18" t="s">
        <v>77</v>
      </c>
      <c r="C38" s="19" t="s">
        <v>55</v>
      </c>
      <c r="D38" s="20">
        <v>1</v>
      </c>
      <c r="E38" s="21">
        <v>6631</v>
      </c>
      <c r="F38" s="21">
        <v>6631</v>
      </c>
      <c r="G38" s="21"/>
      <c r="H38" s="21"/>
      <c r="I38" s="21"/>
    </row>
    <row r="39" spans="1:9" ht="30" x14ac:dyDescent="0.25">
      <c r="A39" s="17" t="s">
        <v>78</v>
      </c>
      <c r="B39" s="18" t="s">
        <v>79</v>
      </c>
      <c r="C39" s="19" t="s">
        <v>55</v>
      </c>
      <c r="D39" s="20">
        <v>1</v>
      </c>
      <c r="E39" s="21">
        <v>78459</v>
      </c>
      <c r="F39" s="21">
        <v>78459</v>
      </c>
      <c r="G39" s="21"/>
      <c r="H39" s="21"/>
      <c r="I39" s="21"/>
    </row>
    <row r="40" spans="1:9" ht="30" x14ac:dyDescent="0.25">
      <c r="A40" s="17" t="s">
        <v>80</v>
      </c>
      <c r="B40" s="18" t="s">
        <v>81</v>
      </c>
      <c r="C40" s="19" t="s">
        <v>55</v>
      </c>
      <c r="D40" s="20">
        <v>1</v>
      </c>
      <c r="E40" s="21">
        <v>26259</v>
      </c>
      <c r="F40" s="21">
        <v>26259</v>
      </c>
      <c r="G40" s="21"/>
      <c r="H40" s="21"/>
      <c r="I40" s="21"/>
    </row>
    <row r="41" spans="1:9" ht="30" x14ac:dyDescent="0.25">
      <c r="A41" s="17" t="s">
        <v>82</v>
      </c>
      <c r="B41" s="18" t="s">
        <v>83</v>
      </c>
      <c r="C41" s="19" t="s">
        <v>55</v>
      </c>
      <c r="D41" s="20">
        <v>1</v>
      </c>
      <c r="E41" s="21">
        <v>53491</v>
      </c>
      <c r="F41" s="21">
        <v>53491</v>
      </c>
      <c r="G41" s="21"/>
      <c r="H41" s="21"/>
      <c r="I41" s="21"/>
    </row>
    <row r="42" spans="1:9" ht="30" x14ac:dyDescent="0.25">
      <c r="A42" s="17" t="s">
        <v>84</v>
      </c>
      <c r="B42" s="18" t="s">
        <v>85</v>
      </c>
      <c r="C42" s="19" t="s">
        <v>55</v>
      </c>
      <c r="D42" s="20">
        <v>1</v>
      </c>
      <c r="E42" s="21">
        <v>30666</v>
      </c>
      <c r="F42" s="21">
        <v>30666</v>
      </c>
      <c r="G42" s="21"/>
      <c r="H42" s="21"/>
      <c r="I42" s="21"/>
    </row>
    <row r="43" spans="1:9" ht="30" x14ac:dyDescent="0.25">
      <c r="A43" s="17" t="s">
        <v>86</v>
      </c>
      <c r="B43" s="18" t="s">
        <v>87</v>
      </c>
      <c r="C43" s="19" t="s">
        <v>55</v>
      </c>
      <c r="D43" s="20">
        <v>1</v>
      </c>
      <c r="E43" s="21">
        <v>3009</v>
      </c>
      <c r="F43" s="21">
        <v>3009</v>
      </c>
      <c r="G43" s="21"/>
      <c r="H43" s="21"/>
      <c r="I43" s="21"/>
    </row>
    <row r="44" spans="1:9" ht="30" x14ac:dyDescent="0.25">
      <c r="A44" s="17" t="s">
        <v>88</v>
      </c>
      <c r="B44" s="18" t="s">
        <v>89</v>
      </c>
      <c r="C44" s="19" t="s">
        <v>55</v>
      </c>
      <c r="D44" s="20">
        <v>1</v>
      </c>
      <c r="E44" s="21">
        <v>40129</v>
      </c>
      <c r="F44" s="21">
        <v>40129</v>
      </c>
      <c r="G44" s="21"/>
      <c r="H44" s="21"/>
      <c r="I44" s="21"/>
    </row>
    <row r="45" spans="1:9" ht="15.75" x14ac:dyDescent="0.25">
      <c r="A45" s="17" t="s">
        <v>90</v>
      </c>
      <c r="B45" s="18" t="s">
        <v>91</v>
      </c>
      <c r="C45" s="19" t="s">
        <v>92</v>
      </c>
      <c r="D45" s="20">
        <v>8</v>
      </c>
      <c r="E45" s="21">
        <v>18933</v>
      </c>
      <c r="F45" s="21">
        <v>18933</v>
      </c>
      <c r="G45" s="21"/>
      <c r="H45" s="21"/>
      <c r="I45" s="21"/>
    </row>
    <row r="46" spans="1:9" ht="15.75" x14ac:dyDescent="0.25">
      <c r="A46" s="17" t="s">
        <v>93</v>
      </c>
      <c r="B46" s="18" t="s">
        <v>94</v>
      </c>
      <c r="C46" s="19" t="s">
        <v>92</v>
      </c>
      <c r="D46" s="20">
        <v>1</v>
      </c>
      <c r="E46" s="21">
        <v>1470</v>
      </c>
      <c r="F46" s="21">
        <v>1470</v>
      </c>
      <c r="G46" s="21"/>
      <c r="H46" s="21"/>
      <c r="I46" s="21"/>
    </row>
    <row r="47" spans="1:9" ht="15.75" x14ac:dyDescent="0.25">
      <c r="A47" s="17" t="s">
        <v>95</v>
      </c>
      <c r="B47" s="18" t="s">
        <v>96</v>
      </c>
      <c r="C47" s="19" t="s">
        <v>55</v>
      </c>
      <c r="D47" s="20">
        <v>1</v>
      </c>
      <c r="E47" s="21">
        <v>610</v>
      </c>
      <c r="F47" s="21">
        <v>610</v>
      </c>
      <c r="G47" s="21"/>
      <c r="H47" s="21"/>
      <c r="I47" s="21"/>
    </row>
    <row r="48" spans="1:9" ht="15.75" x14ac:dyDescent="0.25">
      <c r="A48" s="17" t="s">
        <v>97</v>
      </c>
      <c r="B48" s="18" t="s">
        <v>98</v>
      </c>
      <c r="C48" s="19" t="s">
        <v>55</v>
      </c>
      <c r="D48" s="20">
        <v>1</v>
      </c>
      <c r="E48" s="21">
        <v>318</v>
      </c>
      <c r="F48" s="21">
        <v>318</v>
      </c>
      <c r="G48" s="21"/>
      <c r="H48" s="21"/>
      <c r="I48" s="21"/>
    </row>
    <row r="49" spans="1:9" ht="15.75" x14ac:dyDescent="0.25">
      <c r="A49" s="24" t="s">
        <v>99</v>
      </c>
      <c r="B49" s="25" t="s">
        <v>100</v>
      </c>
      <c r="C49" s="26" t="s">
        <v>55</v>
      </c>
      <c r="D49" s="27">
        <f>SUM(D50:D79)</f>
        <v>97</v>
      </c>
      <c r="E49" s="27">
        <f>SUM(E50:E79)</f>
        <v>192978</v>
      </c>
      <c r="F49" s="27">
        <f t="shared" ref="F49" si="8">SUM(F50:F79)</f>
        <v>192978</v>
      </c>
      <c r="G49" s="21"/>
      <c r="H49" s="21"/>
      <c r="I49" s="21"/>
    </row>
    <row r="50" spans="1:9" ht="15.75" x14ac:dyDescent="0.25">
      <c r="A50" s="17" t="s">
        <v>101</v>
      </c>
      <c r="B50" s="18" t="s">
        <v>102</v>
      </c>
      <c r="C50" s="19" t="s">
        <v>55</v>
      </c>
      <c r="D50" s="20">
        <v>8</v>
      </c>
      <c r="E50" s="21">
        <v>27517</v>
      </c>
      <c r="F50" s="21">
        <v>27517</v>
      </c>
      <c r="G50" s="21"/>
      <c r="H50" s="21"/>
      <c r="I50" s="21"/>
    </row>
    <row r="51" spans="1:9" ht="15.75" x14ac:dyDescent="0.25">
      <c r="A51" s="17" t="s">
        <v>103</v>
      </c>
      <c r="B51" s="18" t="s">
        <v>104</v>
      </c>
      <c r="C51" s="19" t="s">
        <v>55</v>
      </c>
      <c r="D51" s="20">
        <v>6</v>
      </c>
      <c r="E51" s="21">
        <v>13220</v>
      </c>
      <c r="F51" s="21">
        <v>13220</v>
      </c>
      <c r="G51" s="21"/>
      <c r="H51" s="21"/>
      <c r="I51" s="21"/>
    </row>
    <row r="52" spans="1:9" ht="15.75" x14ac:dyDescent="0.25">
      <c r="A52" s="17" t="s">
        <v>105</v>
      </c>
      <c r="B52" s="18" t="s">
        <v>106</v>
      </c>
      <c r="C52" s="19" t="s">
        <v>55</v>
      </c>
      <c r="D52" s="20">
        <v>2</v>
      </c>
      <c r="E52" s="21">
        <v>636</v>
      </c>
      <c r="F52" s="21">
        <v>636</v>
      </c>
      <c r="G52" s="21"/>
      <c r="H52" s="21"/>
      <c r="I52" s="21"/>
    </row>
    <row r="53" spans="1:9" ht="15.75" x14ac:dyDescent="0.25">
      <c r="A53" s="17" t="s">
        <v>107</v>
      </c>
      <c r="B53" s="18" t="s">
        <v>108</v>
      </c>
      <c r="C53" s="19" t="s">
        <v>55</v>
      </c>
      <c r="D53" s="20">
        <v>2</v>
      </c>
      <c r="E53" s="21">
        <v>917</v>
      </c>
      <c r="F53" s="21">
        <v>917</v>
      </c>
      <c r="G53" s="21"/>
      <c r="H53" s="21"/>
      <c r="I53" s="21"/>
    </row>
    <row r="54" spans="1:9" ht="15.75" x14ac:dyDescent="0.25">
      <c r="A54" s="17" t="s">
        <v>109</v>
      </c>
      <c r="B54" s="18" t="s">
        <v>110</v>
      </c>
      <c r="C54" s="19" t="s">
        <v>55</v>
      </c>
      <c r="D54" s="20">
        <v>6</v>
      </c>
      <c r="E54" s="21">
        <v>736</v>
      </c>
      <c r="F54" s="21">
        <v>736</v>
      </c>
      <c r="G54" s="21"/>
      <c r="H54" s="21"/>
      <c r="I54" s="21"/>
    </row>
    <row r="55" spans="1:9" ht="15.75" x14ac:dyDescent="0.25">
      <c r="A55" s="17" t="s">
        <v>111</v>
      </c>
      <c r="B55" s="18" t="s">
        <v>112</v>
      </c>
      <c r="C55" s="19" t="s">
        <v>55</v>
      </c>
      <c r="D55" s="20">
        <v>6</v>
      </c>
      <c r="E55" s="21">
        <v>473</v>
      </c>
      <c r="F55" s="21">
        <v>473</v>
      </c>
      <c r="G55" s="21"/>
      <c r="H55" s="21"/>
      <c r="I55" s="21"/>
    </row>
    <row r="56" spans="1:9" ht="15.75" x14ac:dyDescent="0.25">
      <c r="A56" s="17" t="s">
        <v>113</v>
      </c>
      <c r="B56" s="18" t="s">
        <v>114</v>
      </c>
      <c r="C56" s="19" t="s">
        <v>55</v>
      </c>
      <c r="D56" s="20">
        <v>2</v>
      </c>
      <c r="E56" s="21">
        <v>2730</v>
      </c>
      <c r="F56" s="21">
        <v>2730</v>
      </c>
      <c r="G56" s="21"/>
      <c r="H56" s="21"/>
      <c r="I56" s="21"/>
    </row>
    <row r="57" spans="1:9" ht="15.75" x14ac:dyDescent="0.25">
      <c r="A57" s="17" t="s">
        <v>115</v>
      </c>
      <c r="B57" s="18" t="s">
        <v>116</v>
      </c>
      <c r="C57" s="19" t="s">
        <v>55</v>
      </c>
      <c r="D57" s="20">
        <v>2</v>
      </c>
      <c r="E57" s="21">
        <v>32752</v>
      </c>
      <c r="F57" s="21">
        <v>32752</v>
      </c>
      <c r="G57" s="21"/>
      <c r="H57" s="21"/>
      <c r="I57" s="21"/>
    </row>
    <row r="58" spans="1:9" ht="15.75" x14ac:dyDescent="0.25">
      <c r="A58" s="17" t="s">
        <v>117</v>
      </c>
      <c r="B58" s="18" t="s">
        <v>118</v>
      </c>
      <c r="C58" s="19" t="s">
        <v>55</v>
      </c>
      <c r="D58" s="20">
        <v>1</v>
      </c>
      <c r="E58" s="21">
        <v>63</v>
      </c>
      <c r="F58" s="21">
        <v>63</v>
      </c>
      <c r="G58" s="21"/>
      <c r="H58" s="21"/>
      <c r="I58" s="21"/>
    </row>
    <row r="59" spans="1:9" ht="15.75" x14ac:dyDescent="0.25">
      <c r="A59" s="17" t="s">
        <v>119</v>
      </c>
      <c r="B59" s="18" t="s">
        <v>120</v>
      </c>
      <c r="C59" s="19" t="s">
        <v>55</v>
      </c>
      <c r="D59" s="20">
        <v>4</v>
      </c>
      <c r="E59" s="21">
        <v>7692</v>
      </c>
      <c r="F59" s="21">
        <v>7692</v>
      </c>
      <c r="G59" s="21"/>
      <c r="H59" s="21"/>
      <c r="I59" s="21"/>
    </row>
    <row r="60" spans="1:9" ht="15.75" x14ac:dyDescent="0.25">
      <c r="A60" s="17" t="s">
        <v>121</v>
      </c>
      <c r="B60" s="18" t="s">
        <v>122</v>
      </c>
      <c r="C60" s="19" t="s">
        <v>55</v>
      </c>
      <c r="D60" s="20">
        <v>10</v>
      </c>
      <c r="E60" s="21">
        <v>2263</v>
      </c>
      <c r="F60" s="21">
        <v>2263</v>
      </c>
      <c r="G60" s="21"/>
      <c r="H60" s="21"/>
      <c r="I60" s="21"/>
    </row>
    <row r="61" spans="1:9" ht="15.75" x14ac:dyDescent="0.25">
      <c r="A61" s="17" t="s">
        <v>123</v>
      </c>
      <c r="B61" s="18" t="s">
        <v>124</v>
      </c>
      <c r="C61" s="19" t="s">
        <v>55</v>
      </c>
      <c r="D61" s="20">
        <v>1</v>
      </c>
      <c r="E61" s="21">
        <v>29939</v>
      </c>
      <c r="F61" s="21">
        <v>29939</v>
      </c>
      <c r="G61" s="21"/>
      <c r="H61" s="21"/>
      <c r="I61" s="21"/>
    </row>
    <row r="62" spans="1:9" ht="15.75" x14ac:dyDescent="0.25">
      <c r="A62" s="17" t="s">
        <v>125</v>
      </c>
      <c r="B62" s="18" t="s">
        <v>126</v>
      </c>
      <c r="C62" s="19" t="s">
        <v>55</v>
      </c>
      <c r="D62" s="20">
        <v>1</v>
      </c>
      <c r="E62" s="21">
        <v>2389</v>
      </c>
      <c r="F62" s="21">
        <v>2389</v>
      </c>
      <c r="G62" s="21"/>
      <c r="H62" s="21"/>
      <c r="I62" s="21"/>
    </row>
    <row r="63" spans="1:9" ht="30" x14ac:dyDescent="0.25">
      <c r="A63" s="17" t="s">
        <v>127</v>
      </c>
      <c r="B63" s="18" t="s">
        <v>128</v>
      </c>
      <c r="C63" s="19" t="s">
        <v>55</v>
      </c>
      <c r="D63" s="20">
        <v>1</v>
      </c>
      <c r="E63" s="21">
        <v>3286</v>
      </c>
      <c r="F63" s="21">
        <v>3286</v>
      </c>
      <c r="G63" s="21"/>
      <c r="H63" s="21"/>
      <c r="I63" s="21"/>
    </row>
    <row r="64" spans="1:9" ht="15.75" x14ac:dyDescent="0.25">
      <c r="A64" s="17" t="s">
        <v>129</v>
      </c>
      <c r="B64" s="18" t="s">
        <v>130</v>
      </c>
      <c r="C64" s="19" t="s">
        <v>55</v>
      </c>
      <c r="D64" s="20">
        <v>1</v>
      </c>
      <c r="E64" s="21">
        <v>2918</v>
      </c>
      <c r="F64" s="21">
        <v>2918</v>
      </c>
      <c r="G64" s="21"/>
      <c r="H64" s="21"/>
      <c r="I64" s="21"/>
    </row>
    <row r="65" spans="1:9" ht="15.75" x14ac:dyDescent="0.25">
      <c r="A65" s="17" t="s">
        <v>131</v>
      </c>
      <c r="B65" s="18" t="s">
        <v>132</v>
      </c>
      <c r="C65" s="19" t="s">
        <v>55</v>
      </c>
      <c r="D65" s="20">
        <v>1</v>
      </c>
      <c r="E65" s="21">
        <v>7352</v>
      </c>
      <c r="F65" s="21">
        <v>7352</v>
      </c>
      <c r="G65" s="21"/>
      <c r="H65" s="21"/>
      <c r="I65" s="21"/>
    </row>
    <row r="66" spans="1:9" ht="30" x14ac:dyDescent="0.25">
      <c r="A66" s="17" t="s">
        <v>133</v>
      </c>
      <c r="B66" s="18" t="s">
        <v>134</v>
      </c>
      <c r="C66" s="19" t="s">
        <v>55</v>
      </c>
      <c r="D66" s="20">
        <v>1</v>
      </c>
      <c r="E66" s="21">
        <v>15290</v>
      </c>
      <c r="F66" s="21">
        <v>15290</v>
      </c>
      <c r="G66" s="21"/>
      <c r="H66" s="21"/>
      <c r="I66" s="21"/>
    </row>
    <row r="67" spans="1:9" ht="15.75" x14ac:dyDescent="0.25">
      <c r="A67" s="17" t="s">
        <v>135</v>
      </c>
      <c r="B67" s="18" t="s">
        <v>136</v>
      </c>
      <c r="C67" s="19" t="s">
        <v>55</v>
      </c>
      <c r="D67" s="20">
        <v>2</v>
      </c>
      <c r="E67" s="21">
        <v>12603</v>
      </c>
      <c r="F67" s="21">
        <v>12603</v>
      </c>
      <c r="G67" s="21"/>
      <c r="H67" s="21"/>
      <c r="I67" s="21"/>
    </row>
    <row r="68" spans="1:9" ht="15.75" x14ac:dyDescent="0.25">
      <c r="A68" s="17" t="s">
        <v>137</v>
      </c>
      <c r="B68" s="18" t="s">
        <v>138</v>
      </c>
      <c r="C68" s="19" t="s">
        <v>55</v>
      </c>
      <c r="D68" s="20">
        <v>1</v>
      </c>
      <c r="E68" s="21">
        <v>4078</v>
      </c>
      <c r="F68" s="21">
        <v>4078</v>
      </c>
      <c r="G68" s="21"/>
      <c r="H68" s="21"/>
      <c r="I68" s="21"/>
    </row>
    <row r="69" spans="1:9" ht="15.75" x14ac:dyDescent="0.25">
      <c r="A69" s="17" t="s">
        <v>139</v>
      </c>
      <c r="B69" s="18" t="s">
        <v>140</v>
      </c>
      <c r="C69" s="19" t="s">
        <v>55</v>
      </c>
      <c r="D69" s="20">
        <v>3</v>
      </c>
      <c r="E69" s="21">
        <v>954</v>
      </c>
      <c r="F69" s="21">
        <v>954</v>
      </c>
      <c r="G69" s="21"/>
      <c r="H69" s="21"/>
      <c r="I69" s="21"/>
    </row>
    <row r="70" spans="1:9" ht="15.75" x14ac:dyDescent="0.25">
      <c r="A70" s="17" t="s">
        <v>141</v>
      </c>
      <c r="B70" s="18" t="s">
        <v>142</v>
      </c>
      <c r="C70" s="19" t="s">
        <v>55</v>
      </c>
      <c r="D70" s="20">
        <v>4</v>
      </c>
      <c r="E70" s="21">
        <v>905</v>
      </c>
      <c r="F70" s="21">
        <v>905</v>
      </c>
      <c r="G70" s="21"/>
      <c r="H70" s="21"/>
      <c r="I70" s="21"/>
    </row>
    <row r="71" spans="1:9" ht="15.75" x14ac:dyDescent="0.25">
      <c r="A71" s="17" t="s">
        <v>143</v>
      </c>
      <c r="B71" s="18" t="s">
        <v>144</v>
      </c>
      <c r="C71" s="19" t="s">
        <v>55</v>
      </c>
      <c r="D71" s="20">
        <v>2</v>
      </c>
      <c r="E71" s="21">
        <v>245</v>
      </c>
      <c r="F71" s="21">
        <v>245</v>
      </c>
      <c r="G71" s="21"/>
      <c r="H71" s="21"/>
      <c r="I71" s="21"/>
    </row>
    <row r="72" spans="1:9" ht="30" x14ac:dyDescent="0.25">
      <c r="A72" s="17" t="s">
        <v>145</v>
      </c>
      <c r="B72" s="18" t="s">
        <v>146</v>
      </c>
      <c r="C72" s="19" t="s">
        <v>55</v>
      </c>
      <c r="D72" s="20">
        <v>3</v>
      </c>
      <c r="E72" s="21">
        <v>2666</v>
      </c>
      <c r="F72" s="21">
        <v>2666</v>
      </c>
      <c r="G72" s="21"/>
      <c r="H72" s="21"/>
      <c r="I72" s="21"/>
    </row>
    <row r="73" spans="1:9" ht="30" x14ac:dyDescent="0.25">
      <c r="A73" s="17" t="s">
        <v>147</v>
      </c>
      <c r="B73" s="18" t="s">
        <v>148</v>
      </c>
      <c r="C73" s="19" t="s">
        <v>55</v>
      </c>
      <c r="D73" s="20">
        <v>3</v>
      </c>
      <c r="E73" s="21">
        <v>1685</v>
      </c>
      <c r="F73" s="21">
        <v>1685</v>
      </c>
      <c r="G73" s="21"/>
      <c r="H73" s="21"/>
      <c r="I73" s="21"/>
    </row>
    <row r="74" spans="1:9" ht="30" x14ac:dyDescent="0.25">
      <c r="A74" s="17" t="s">
        <v>149</v>
      </c>
      <c r="B74" s="18" t="s">
        <v>150</v>
      </c>
      <c r="C74" s="19" t="s">
        <v>55</v>
      </c>
      <c r="D74" s="20">
        <v>2</v>
      </c>
      <c r="E74" s="21">
        <v>1287</v>
      </c>
      <c r="F74" s="21">
        <v>1287</v>
      </c>
      <c r="G74" s="21"/>
      <c r="H74" s="21"/>
      <c r="I74" s="21"/>
    </row>
    <row r="75" spans="1:9" ht="30" x14ac:dyDescent="0.25">
      <c r="A75" s="17" t="s">
        <v>151</v>
      </c>
      <c r="B75" s="18" t="s">
        <v>152</v>
      </c>
      <c r="C75" s="19" t="s">
        <v>55</v>
      </c>
      <c r="D75" s="20">
        <v>7</v>
      </c>
      <c r="E75" s="21">
        <v>2653</v>
      </c>
      <c r="F75" s="21">
        <v>2653</v>
      </c>
      <c r="G75" s="21"/>
      <c r="H75" s="21"/>
      <c r="I75" s="21"/>
    </row>
    <row r="76" spans="1:9" ht="30" x14ac:dyDescent="0.25">
      <c r="A76" s="17" t="s">
        <v>153</v>
      </c>
      <c r="B76" s="18" t="s">
        <v>154</v>
      </c>
      <c r="C76" s="19" t="s">
        <v>55</v>
      </c>
      <c r="D76" s="20">
        <v>1</v>
      </c>
      <c r="E76" s="21">
        <v>103</v>
      </c>
      <c r="F76" s="21">
        <v>103</v>
      </c>
      <c r="G76" s="21"/>
      <c r="H76" s="21"/>
      <c r="I76" s="21"/>
    </row>
    <row r="77" spans="1:9" ht="30" x14ac:dyDescent="0.25">
      <c r="A77" s="17" t="s">
        <v>155</v>
      </c>
      <c r="B77" s="18" t="s">
        <v>156</v>
      </c>
      <c r="C77" s="19" t="s">
        <v>55</v>
      </c>
      <c r="D77" s="20">
        <v>11</v>
      </c>
      <c r="E77" s="21">
        <v>2122</v>
      </c>
      <c r="F77" s="21">
        <v>2122</v>
      </c>
      <c r="G77" s="21"/>
      <c r="H77" s="21"/>
      <c r="I77" s="21"/>
    </row>
    <row r="78" spans="1:9" ht="30" x14ac:dyDescent="0.25">
      <c r="A78" s="17" t="s">
        <v>157</v>
      </c>
      <c r="B78" s="18" t="s">
        <v>158</v>
      </c>
      <c r="C78" s="19" t="s">
        <v>55</v>
      </c>
      <c r="D78" s="20">
        <v>1</v>
      </c>
      <c r="E78" s="21">
        <v>95</v>
      </c>
      <c r="F78" s="21">
        <v>95</v>
      </c>
      <c r="G78" s="21"/>
      <c r="H78" s="21"/>
      <c r="I78" s="21"/>
    </row>
    <row r="79" spans="1:9" ht="30" x14ac:dyDescent="0.25">
      <c r="A79" s="17" t="s">
        <v>159</v>
      </c>
      <c r="B79" s="18" t="s">
        <v>160</v>
      </c>
      <c r="C79" s="19" t="s">
        <v>55</v>
      </c>
      <c r="D79" s="20">
        <v>2</v>
      </c>
      <c r="E79" s="21">
        <v>13409</v>
      </c>
      <c r="F79" s="21">
        <v>13409</v>
      </c>
      <c r="G79" s="21"/>
      <c r="H79" s="21"/>
      <c r="I79" s="21"/>
    </row>
    <row r="80" spans="1:9" ht="15.75" x14ac:dyDescent="0.25">
      <c r="A80" s="24" t="s">
        <v>161</v>
      </c>
      <c r="B80" s="25" t="s">
        <v>162</v>
      </c>
      <c r="C80" s="26" t="s">
        <v>55</v>
      </c>
      <c r="D80" s="27">
        <f>SUM(D81:D84)</f>
        <v>4</v>
      </c>
      <c r="E80" s="27">
        <f>SUM(E81:E84)</f>
        <v>7016</v>
      </c>
      <c r="F80" s="27">
        <f t="shared" ref="F80" si="9">SUM(F81:F84)</f>
        <v>7016</v>
      </c>
      <c r="G80" s="21"/>
      <c r="H80" s="21"/>
      <c r="I80" s="21"/>
    </row>
    <row r="81" spans="1:9" ht="15.75" x14ac:dyDescent="0.25">
      <c r="A81" s="17" t="s">
        <v>163</v>
      </c>
      <c r="B81" s="18" t="s">
        <v>164</v>
      </c>
      <c r="C81" s="19" t="s">
        <v>92</v>
      </c>
      <c r="D81" s="20">
        <v>1</v>
      </c>
      <c r="E81" s="21">
        <v>4250</v>
      </c>
      <c r="F81" s="21">
        <v>4250</v>
      </c>
      <c r="G81" s="21"/>
      <c r="H81" s="21"/>
      <c r="I81" s="21"/>
    </row>
    <row r="82" spans="1:9" ht="15.75" x14ac:dyDescent="0.25">
      <c r="A82" s="17" t="s">
        <v>165</v>
      </c>
      <c r="B82" s="18" t="s">
        <v>166</v>
      </c>
      <c r="C82" s="19" t="s">
        <v>92</v>
      </c>
      <c r="D82" s="20">
        <v>1</v>
      </c>
      <c r="E82" s="21">
        <v>1521</v>
      </c>
      <c r="F82" s="21">
        <v>1521</v>
      </c>
      <c r="G82" s="21"/>
      <c r="H82" s="21"/>
      <c r="I82" s="21"/>
    </row>
    <row r="83" spans="1:9" ht="15.75" x14ac:dyDescent="0.25">
      <c r="A83" s="17" t="s">
        <v>167</v>
      </c>
      <c r="B83" s="18" t="s">
        <v>168</v>
      </c>
      <c r="C83" s="19" t="s">
        <v>92</v>
      </c>
      <c r="D83" s="20">
        <v>1</v>
      </c>
      <c r="E83" s="21">
        <v>613</v>
      </c>
      <c r="F83" s="21">
        <v>613</v>
      </c>
      <c r="G83" s="21"/>
      <c r="H83" s="21"/>
      <c r="I83" s="21"/>
    </row>
    <row r="84" spans="1:9" ht="15.75" x14ac:dyDescent="0.25">
      <c r="A84" s="17" t="s">
        <v>169</v>
      </c>
      <c r="B84" s="18" t="s">
        <v>170</v>
      </c>
      <c r="C84" s="19" t="s">
        <v>92</v>
      </c>
      <c r="D84" s="20">
        <v>1</v>
      </c>
      <c r="E84" s="21">
        <v>632</v>
      </c>
      <c r="F84" s="21">
        <v>632</v>
      </c>
      <c r="G84" s="21"/>
      <c r="H84" s="21"/>
      <c r="I84" s="21"/>
    </row>
    <row r="85" spans="1:9" ht="15.75" x14ac:dyDescent="0.25">
      <c r="A85" s="24" t="s">
        <v>171</v>
      </c>
      <c r="B85" s="25" t="s">
        <v>172</v>
      </c>
      <c r="C85" s="26" t="s">
        <v>55</v>
      </c>
      <c r="D85" s="27">
        <f>SUM(D86:D94)</f>
        <v>26</v>
      </c>
      <c r="E85" s="27">
        <f>SUM(E86:E94)</f>
        <v>40290</v>
      </c>
      <c r="F85" s="27">
        <f>SUM(F86:F94)</f>
        <v>40290</v>
      </c>
      <c r="G85" s="21"/>
      <c r="H85" s="21"/>
      <c r="I85" s="21"/>
    </row>
    <row r="86" spans="1:9" ht="15.75" x14ac:dyDescent="0.25">
      <c r="A86" s="17" t="s">
        <v>173</v>
      </c>
      <c r="B86" s="18" t="s">
        <v>174</v>
      </c>
      <c r="C86" s="19" t="s">
        <v>55</v>
      </c>
      <c r="D86" s="20">
        <v>1</v>
      </c>
      <c r="E86" s="21">
        <v>493</v>
      </c>
      <c r="F86" s="21">
        <v>493</v>
      </c>
      <c r="G86" s="21"/>
      <c r="H86" s="21"/>
      <c r="I86" s="21"/>
    </row>
    <row r="87" spans="1:9" ht="15.75" x14ac:dyDescent="0.25">
      <c r="A87" s="17" t="s">
        <v>175</v>
      </c>
      <c r="B87" s="18" t="s">
        <v>176</v>
      </c>
      <c r="C87" s="19" t="s">
        <v>55</v>
      </c>
      <c r="D87" s="20">
        <v>2</v>
      </c>
      <c r="E87" s="21">
        <v>581</v>
      </c>
      <c r="F87" s="21">
        <v>581</v>
      </c>
      <c r="G87" s="21"/>
      <c r="H87" s="21"/>
      <c r="I87" s="21"/>
    </row>
    <row r="88" spans="1:9" ht="15.75" x14ac:dyDescent="0.25">
      <c r="A88" s="17" t="s">
        <v>177</v>
      </c>
      <c r="B88" s="18" t="s">
        <v>178</v>
      </c>
      <c r="C88" s="19" t="s">
        <v>55</v>
      </c>
      <c r="D88" s="20">
        <v>1</v>
      </c>
      <c r="E88" s="21">
        <v>15762</v>
      </c>
      <c r="F88" s="21">
        <v>15762</v>
      </c>
      <c r="G88" s="21"/>
      <c r="H88" s="21"/>
      <c r="I88" s="21"/>
    </row>
    <row r="89" spans="1:9" ht="15.75" x14ac:dyDescent="0.25">
      <c r="A89" s="17" t="s">
        <v>179</v>
      </c>
      <c r="B89" s="18" t="s">
        <v>180</v>
      </c>
      <c r="C89" s="19" t="s">
        <v>55</v>
      </c>
      <c r="D89" s="20">
        <v>1</v>
      </c>
      <c r="E89" s="21">
        <v>545</v>
      </c>
      <c r="F89" s="21">
        <v>545</v>
      </c>
      <c r="G89" s="21"/>
      <c r="H89" s="21"/>
      <c r="I89" s="21"/>
    </row>
    <row r="90" spans="1:9" ht="15.75" x14ac:dyDescent="0.25">
      <c r="A90" s="17" t="s">
        <v>181</v>
      </c>
      <c r="B90" s="18" t="s">
        <v>182</v>
      </c>
      <c r="C90" s="19" t="s">
        <v>55</v>
      </c>
      <c r="D90" s="20">
        <v>3</v>
      </c>
      <c r="E90" s="21">
        <v>175</v>
      </c>
      <c r="F90" s="21">
        <v>175</v>
      </c>
      <c r="G90" s="21"/>
      <c r="H90" s="21"/>
      <c r="I90" s="21"/>
    </row>
    <row r="91" spans="1:9" ht="15.75" x14ac:dyDescent="0.25">
      <c r="A91" s="17" t="s">
        <v>183</v>
      </c>
      <c r="B91" s="18" t="s">
        <v>184</v>
      </c>
      <c r="C91" s="19" t="s">
        <v>55</v>
      </c>
      <c r="D91" s="20">
        <v>1</v>
      </c>
      <c r="E91" s="21">
        <v>17775</v>
      </c>
      <c r="F91" s="21">
        <v>17775</v>
      </c>
      <c r="G91" s="21"/>
      <c r="H91" s="21"/>
      <c r="I91" s="21"/>
    </row>
    <row r="92" spans="1:9" ht="15.75" x14ac:dyDescent="0.25">
      <c r="A92" s="17" t="s">
        <v>185</v>
      </c>
      <c r="B92" s="18" t="s">
        <v>186</v>
      </c>
      <c r="C92" s="19" t="s">
        <v>55</v>
      </c>
      <c r="D92" s="20">
        <v>2</v>
      </c>
      <c r="E92" s="21">
        <v>3039</v>
      </c>
      <c r="F92" s="21">
        <v>3039</v>
      </c>
      <c r="G92" s="21"/>
      <c r="H92" s="21"/>
      <c r="I92" s="21"/>
    </row>
    <row r="93" spans="1:9" ht="15.75" x14ac:dyDescent="0.25">
      <c r="A93" s="17" t="s">
        <v>187</v>
      </c>
      <c r="B93" s="18" t="s">
        <v>188</v>
      </c>
      <c r="C93" s="19" t="s">
        <v>55</v>
      </c>
      <c r="D93" s="20">
        <v>2</v>
      </c>
      <c r="E93" s="21">
        <v>1138</v>
      </c>
      <c r="F93" s="21">
        <v>1138</v>
      </c>
      <c r="G93" s="21"/>
      <c r="H93" s="21"/>
      <c r="I93" s="21"/>
    </row>
    <row r="94" spans="1:9" ht="15.75" x14ac:dyDescent="0.25">
      <c r="A94" s="17" t="s">
        <v>189</v>
      </c>
      <c r="B94" s="18" t="s">
        <v>190</v>
      </c>
      <c r="C94" s="19" t="s">
        <v>55</v>
      </c>
      <c r="D94" s="20">
        <f>SUM(D86:D93)</f>
        <v>13</v>
      </c>
      <c r="E94" s="21">
        <v>782</v>
      </c>
      <c r="F94" s="21">
        <v>782</v>
      </c>
      <c r="G94" s="21"/>
      <c r="H94" s="21"/>
      <c r="I94" s="21"/>
    </row>
    <row r="95" spans="1:9" ht="15.75" x14ac:dyDescent="0.25">
      <c r="A95" s="13" t="s">
        <v>25</v>
      </c>
      <c r="B95" s="22" t="s">
        <v>191</v>
      </c>
      <c r="C95" s="23" t="s">
        <v>192</v>
      </c>
      <c r="D95" s="16">
        <f>D96</f>
        <v>1</v>
      </c>
      <c r="E95" s="16">
        <f t="shared" ref="E95:F95" si="10">E96</f>
        <v>83447</v>
      </c>
      <c r="F95" s="16">
        <f t="shared" si="10"/>
        <v>83447</v>
      </c>
      <c r="G95" s="21"/>
      <c r="H95" s="21"/>
      <c r="I95" s="21"/>
    </row>
    <row r="96" spans="1:9" ht="15.75" x14ac:dyDescent="0.25">
      <c r="A96" s="17" t="s">
        <v>193</v>
      </c>
      <c r="B96" s="18" t="s">
        <v>191</v>
      </c>
      <c r="C96" s="19" t="s">
        <v>192</v>
      </c>
      <c r="D96" s="20">
        <v>1</v>
      </c>
      <c r="E96" s="21">
        <v>83447</v>
      </c>
      <c r="F96" s="21">
        <v>83447</v>
      </c>
      <c r="G96" s="21"/>
      <c r="H96" s="21"/>
      <c r="I96" s="21"/>
    </row>
    <row r="97" spans="1:9" ht="15.75" x14ac:dyDescent="0.25">
      <c r="A97" s="13" t="s">
        <v>194</v>
      </c>
      <c r="B97" s="22" t="s">
        <v>195</v>
      </c>
      <c r="C97" s="23"/>
      <c r="D97" s="16"/>
      <c r="E97" s="12">
        <v>7533496</v>
      </c>
      <c r="F97" s="12">
        <v>7533496</v>
      </c>
      <c r="G97" s="21"/>
      <c r="H97" s="21"/>
      <c r="I97" s="21"/>
    </row>
    <row r="98" spans="1:9" ht="15.75" x14ac:dyDescent="0.25">
      <c r="A98" s="13" t="s">
        <v>12</v>
      </c>
      <c r="B98" s="22" t="s">
        <v>196</v>
      </c>
      <c r="C98" s="23" t="s">
        <v>13</v>
      </c>
      <c r="D98" s="12">
        <f>SUM(D99:D125)</f>
        <v>60093</v>
      </c>
      <c r="E98" s="12">
        <v>6860798</v>
      </c>
      <c r="F98" s="12">
        <v>6860798</v>
      </c>
      <c r="G98" s="21"/>
      <c r="H98" s="21"/>
      <c r="I98" s="21"/>
    </row>
    <row r="99" spans="1:9" ht="30" x14ac:dyDescent="0.25">
      <c r="A99" s="17" t="s">
        <v>14</v>
      </c>
      <c r="B99" s="18" t="s">
        <v>273</v>
      </c>
      <c r="C99" s="19" t="s">
        <v>13</v>
      </c>
      <c r="D99" s="20">
        <v>192</v>
      </c>
      <c r="E99" s="21">
        <v>26968</v>
      </c>
      <c r="F99" s="21">
        <v>26968</v>
      </c>
      <c r="G99" s="21"/>
      <c r="H99" s="21"/>
      <c r="I99" s="21"/>
    </row>
    <row r="100" spans="1:9" ht="30" x14ac:dyDescent="0.25">
      <c r="A100" s="17" t="s">
        <v>32</v>
      </c>
      <c r="B100" s="18" t="s">
        <v>274</v>
      </c>
      <c r="C100" s="19" t="s">
        <v>13</v>
      </c>
      <c r="D100" s="20">
        <v>548</v>
      </c>
      <c r="E100" s="21">
        <v>51100</v>
      </c>
      <c r="F100" s="21">
        <v>51100</v>
      </c>
      <c r="G100" s="21"/>
      <c r="H100" s="21"/>
      <c r="I100" s="21"/>
    </row>
    <row r="101" spans="1:9" ht="30" x14ac:dyDescent="0.25">
      <c r="A101" s="17" t="s">
        <v>275</v>
      </c>
      <c r="B101" s="18" t="s">
        <v>276</v>
      </c>
      <c r="C101" s="19" t="s">
        <v>13</v>
      </c>
      <c r="D101" s="20">
        <v>393</v>
      </c>
      <c r="E101" s="21">
        <v>52290</v>
      </c>
      <c r="F101" s="21">
        <v>52290</v>
      </c>
      <c r="G101" s="21"/>
      <c r="H101" s="21"/>
      <c r="I101" s="21"/>
    </row>
    <row r="102" spans="1:9" ht="30" x14ac:dyDescent="0.25">
      <c r="A102" s="17" t="s">
        <v>277</v>
      </c>
      <c r="B102" s="18" t="s">
        <v>278</v>
      </c>
      <c r="C102" s="19" t="s">
        <v>13</v>
      </c>
      <c r="D102" s="20">
        <v>572</v>
      </c>
      <c r="E102" s="21">
        <v>71396</v>
      </c>
      <c r="F102" s="21">
        <v>71396</v>
      </c>
      <c r="G102" s="21"/>
      <c r="H102" s="21"/>
      <c r="I102" s="21"/>
    </row>
    <row r="103" spans="1:9" ht="30" x14ac:dyDescent="0.25">
      <c r="A103" s="17" t="s">
        <v>279</v>
      </c>
      <c r="B103" s="18" t="s">
        <v>280</v>
      </c>
      <c r="C103" s="19" t="s">
        <v>13</v>
      </c>
      <c r="D103" s="20">
        <v>934</v>
      </c>
      <c r="E103" s="21">
        <v>118064</v>
      </c>
      <c r="F103" s="21">
        <v>118064</v>
      </c>
      <c r="G103" s="21"/>
      <c r="H103" s="21"/>
      <c r="I103" s="21"/>
    </row>
    <row r="104" spans="1:9" ht="60" x14ac:dyDescent="0.25">
      <c r="A104" s="17" t="s">
        <v>281</v>
      </c>
      <c r="B104" s="18" t="s">
        <v>282</v>
      </c>
      <c r="C104" s="19" t="s">
        <v>13</v>
      </c>
      <c r="D104" s="20">
        <v>998</v>
      </c>
      <c r="E104" s="21">
        <v>130987</v>
      </c>
      <c r="F104" s="21">
        <v>130987</v>
      </c>
      <c r="G104" s="21"/>
      <c r="H104" s="21"/>
      <c r="I104" s="21"/>
    </row>
    <row r="105" spans="1:9" ht="30" x14ac:dyDescent="0.25">
      <c r="A105" s="17" t="s">
        <v>283</v>
      </c>
      <c r="B105" s="18" t="s">
        <v>284</v>
      </c>
      <c r="C105" s="19" t="s">
        <v>13</v>
      </c>
      <c r="D105" s="20">
        <v>1839</v>
      </c>
      <c r="E105" s="21">
        <v>588547</v>
      </c>
      <c r="F105" s="21">
        <v>588547</v>
      </c>
      <c r="G105" s="21"/>
      <c r="H105" s="21"/>
      <c r="I105" s="21"/>
    </row>
    <row r="106" spans="1:9" ht="30" x14ac:dyDescent="0.25">
      <c r="A106" s="17" t="s">
        <v>285</v>
      </c>
      <c r="B106" s="18" t="s">
        <v>286</v>
      </c>
      <c r="C106" s="19" t="s">
        <v>13</v>
      </c>
      <c r="D106" s="20">
        <v>1519</v>
      </c>
      <c r="E106" s="21">
        <v>515038</v>
      </c>
      <c r="F106" s="21">
        <v>515038</v>
      </c>
      <c r="G106" s="21"/>
      <c r="H106" s="21"/>
      <c r="I106" s="21"/>
    </row>
    <row r="107" spans="1:9" ht="45" x14ac:dyDescent="0.25">
      <c r="A107" s="17" t="s">
        <v>287</v>
      </c>
      <c r="B107" s="18" t="s">
        <v>288</v>
      </c>
      <c r="C107" s="19" t="s">
        <v>13</v>
      </c>
      <c r="D107" s="20">
        <v>1168</v>
      </c>
      <c r="E107" s="21">
        <v>337727</v>
      </c>
      <c r="F107" s="21">
        <v>337727</v>
      </c>
      <c r="G107" s="21"/>
      <c r="H107" s="21"/>
      <c r="I107" s="21"/>
    </row>
    <row r="108" spans="1:9" ht="45" x14ac:dyDescent="0.25">
      <c r="A108" s="17" t="s">
        <v>289</v>
      </c>
      <c r="B108" s="18" t="s">
        <v>290</v>
      </c>
      <c r="C108" s="19" t="s">
        <v>13</v>
      </c>
      <c r="D108" s="20">
        <v>5434</v>
      </c>
      <c r="E108" s="21">
        <v>584303</v>
      </c>
      <c r="F108" s="21">
        <v>584303</v>
      </c>
      <c r="G108" s="21"/>
      <c r="H108" s="21"/>
      <c r="I108" s="21"/>
    </row>
    <row r="109" spans="1:9" ht="30" x14ac:dyDescent="0.25">
      <c r="A109" s="17" t="s">
        <v>291</v>
      </c>
      <c r="B109" s="18" t="s">
        <v>292</v>
      </c>
      <c r="C109" s="19" t="s">
        <v>13</v>
      </c>
      <c r="D109" s="20">
        <v>1928</v>
      </c>
      <c r="E109" s="21">
        <v>450622</v>
      </c>
      <c r="F109" s="21">
        <v>450622</v>
      </c>
      <c r="G109" s="21"/>
      <c r="H109" s="21"/>
      <c r="I109" s="21"/>
    </row>
    <row r="110" spans="1:9" ht="30" x14ac:dyDescent="0.25">
      <c r="A110" s="17" t="s">
        <v>293</v>
      </c>
      <c r="B110" s="18" t="s">
        <v>294</v>
      </c>
      <c r="C110" s="19" t="s">
        <v>13</v>
      </c>
      <c r="D110" s="20">
        <v>2249</v>
      </c>
      <c r="E110" s="21">
        <v>255248</v>
      </c>
      <c r="F110" s="21">
        <v>255248</v>
      </c>
      <c r="G110" s="21"/>
      <c r="H110" s="21"/>
      <c r="I110" s="21"/>
    </row>
    <row r="111" spans="1:9" ht="45" x14ac:dyDescent="0.25">
      <c r="A111" s="17" t="s">
        <v>295</v>
      </c>
      <c r="B111" s="18" t="s">
        <v>751</v>
      </c>
      <c r="C111" s="19" t="s">
        <v>13</v>
      </c>
      <c r="D111" s="20">
        <v>3032</v>
      </c>
      <c r="E111" s="21">
        <v>810305</v>
      </c>
      <c r="F111" s="21">
        <v>810305</v>
      </c>
      <c r="G111" s="21"/>
      <c r="H111" s="21"/>
      <c r="I111" s="21"/>
    </row>
    <row r="112" spans="1:9" ht="30" x14ac:dyDescent="0.25">
      <c r="A112" s="17" t="s">
        <v>296</v>
      </c>
      <c r="B112" s="18" t="s">
        <v>750</v>
      </c>
      <c r="C112" s="19" t="s">
        <v>13</v>
      </c>
      <c r="D112" s="20">
        <v>1224</v>
      </c>
      <c r="E112" s="21">
        <v>188102</v>
      </c>
      <c r="F112" s="21">
        <v>188102</v>
      </c>
      <c r="G112" s="21"/>
      <c r="H112" s="21"/>
      <c r="I112" s="21"/>
    </row>
    <row r="113" spans="1:9" ht="60" x14ac:dyDescent="0.25">
      <c r="A113" s="17" t="s">
        <v>539</v>
      </c>
      <c r="B113" s="18" t="s">
        <v>752</v>
      </c>
      <c r="C113" s="19" t="s">
        <v>13</v>
      </c>
      <c r="D113" s="20">
        <v>2238</v>
      </c>
      <c r="E113" s="21">
        <v>121222</v>
      </c>
      <c r="F113" s="21">
        <v>121222</v>
      </c>
      <c r="G113" s="21"/>
      <c r="H113" s="21"/>
      <c r="I113" s="21"/>
    </row>
    <row r="114" spans="1:9" ht="45" x14ac:dyDescent="0.25">
      <c r="A114" s="17" t="s">
        <v>541</v>
      </c>
      <c r="B114" s="18" t="s">
        <v>753</v>
      </c>
      <c r="C114" s="19" t="s">
        <v>13</v>
      </c>
      <c r="D114" s="20">
        <v>2446</v>
      </c>
      <c r="E114" s="21">
        <v>215573</v>
      </c>
      <c r="F114" s="21">
        <v>215573</v>
      </c>
      <c r="G114" s="21"/>
      <c r="H114" s="21"/>
      <c r="I114" s="21"/>
    </row>
    <row r="115" spans="1:9" ht="45" x14ac:dyDescent="0.25">
      <c r="A115" s="17" t="s">
        <v>543</v>
      </c>
      <c r="B115" s="18" t="s">
        <v>754</v>
      </c>
      <c r="C115" s="19" t="s">
        <v>13</v>
      </c>
      <c r="D115" s="20">
        <v>2408</v>
      </c>
      <c r="E115" s="21">
        <v>193469</v>
      </c>
      <c r="F115" s="21">
        <v>193469</v>
      </c>
      <c r="G115" s="21"/>
      <c r="H115" s="21"/>
      <c r="I115" s="21"/>
    </row>
    <row r="116" spans="1:9" ht="45" x14ac:dyDescent="0.25">
      <c r="A116" s="17" t="s">
        <v>545</v>
      </c>
      <c r="B116" s="18" t="s">
        <v>755</v>
      </c>
      <c r="C116" s="19" t="s">
        <v>13</v>
      </c>
      <c r="D116" s="20">
        <v>1385</v>
      </c>
      <c r="E116" s="21">
        <v>109574</v>
      </c>
      <c r="F116" s="21">
        <v>109574</v>
      </c>
      <c r="G116" s="21"/>
      <c r="H116" s="21"/>
      <c r="I116" s="21"/>
    </row>
    <row r="117" spans="1:9" ht="45" x14ac:dyDescent="0.25">
      <c r="A117" s="17" t="s">
        <v>546</v>
      </c>
      <c r="B117" s="18" t="s">
        <v>756</v>
      </c>
      <c r="C117" s="19" t="s">
        <v>13</v>
      </c>
      <c r="D117" s="20">
        <v>1898</v>
      </c>
      <c r="E117" s="21">
        <v>136339</v>
      </c>
      <c r="F117" s="21">
        <v>136339</v>
      </c>
      <c r="G117" s="21"/>
      <c r="H117" s="21"/>
      <c r="I117" s="21"/>
    </row>
    <row r="118" spans="1:9" ht="90" x14ac:dyDescent="0.25">
      <c r="A118" s="17" t="s">
        <v>548</v>
      </c>
      <c r="B118" s="18" t="s">
        <v>757</v>
      </c>
      <c r="C118" s="19" t="s">
        <v>13</v>
      </c>
      <c r="D118" s="20">
        <v>4356</v>
      </c>
      <c r="E118" s="21">
        <v>130573</v>
      </c>
      <c r="F118" s="21">
        <v>130573</v>
      </c>
      <c r="G118" s="21"/>
      <c r="H118" s="21"/>
      <c r="I118" s="21"/>
    </row>
    <row r="119" spans="1:9" ht="30" x14ac:dyDescent="0.25">
      <c r="A119" s="17" t="s">
        <v>550</v>
      </c>
      <c r="B119" s="18" t="s">
        <v>758</v>
      </c>
      <c r="C119" s="19" t="s">
        <v>13</v>
      </c>
      <c r="D119" s="20">
        <v>3340</v>
      </c>
      <c r="E119" s="21">
        <v>221449</v>
      </c>
      <c r="F119" s="21">
        <v>221449</v>
      </c>
      <c r="G119" s="21"/>
      <c r="H119" s="21"/>
      <c r="I119" s="21"/>
    </row>
    <row r="120" spans="1:9" ht="30" x14ac:dyDescent="0.25">
      <c r="A120" s="17" t="s">
        <v>639</v>
      </c>
      <c r="B120" s="18" t="s">
        <v>759</v>
      </c>
      <c r="C120" s="19" t="s">
        <v>13</v>
      </c>
      <c r="D120" s="20">
        <v>2130</v>
      </c>
      <c r="E120" s="21">
        <v>151027</v>
      </c>
      <c r="F120" s="21">
        <v>151027</v>
      </c>
      <c r="G120" s="21"/>
      <c r="H120" s="21"/>
      <c r="I120" s="21"/>
    </row>
    <row r="121" spans="1:9" ht="60" x14ac:dyDescent="0.25">
      <c r="A121" s="17" t="s">
        <v>641</v>
      </c>
      <c r="B121" s="18" t="s">
        <v>760</v>
      </c>
      <c r="C121" s="19" t="s">
        <v>13</v>
      </c>
      <c r="D121" s="20">
        <v>3525</v>
      </c>
      <c r="E121" s="21">
        <v>238046</v>
      </c>
      <c r="F121" s="21">
        <v>238046</v>
      </c>
      <c r="G121" s="21"/>
      <c r="H121" s="21"/>
      <c r="I121" s="21"/>
    </row>
    <row r="122" spans="1:9" ht="45" x14ac:dyDescent="0.25">
      <c r="A122" s="17" t="s">
        <v>643</v>
      </c>
      <c r="B122" s="18" t="s">
        <v>761</v>
      </c>
      <c r="C122" s="19" t="s">
        <v>13</v>
      </c>
      <c r="D122" s="20">
        <v>2712</v>
      </c>
      <c r="E122" s="21">
        <v>322878</v>
      </c>
      <c r="F122" s="21">
        <v>322878</v>
      </c>
      <c r="G122" s="21"/>
      <c r="H122" s="21"/>
      <c r="I122" s="21"/>
    </row>
    <row r="123" spans="1:9" ht="75" x14ac:dyDescent="0.25">
      <c r="A123" s="17" t="s">
        <v>765</v>
      </c>
      <c r="B123" s="18" t="s">
        <v>762</v>
      </c>
      <c r="C123" s="19" t="s">
        <v>13</v>
      </c>
      <c r="D123" s="20">
        <v>2864</v>
      </c>
      <c r="E123" s="21">
        <v>238843</v>
      </c>
      <c r="F123" s="21">
        <v>238843</v>
      </c>
      <c r="G123" s="21"/>
      <c r="H123" s="21"/>
      <c r="I123" s="21"/>
    </row>
    <row r="124" spans="1:9" ht="90" x14ac:dyDescent="0.25">
      <c r="A124" s="17" t="s">
        <v>766</v>
      </c>
      <c r="B124" s="18" t="s">
        <v>763</v>
      </c>
      <c r="C124" s="19" t="s">
        <v>13</v>
      </c>
      <c r="D124" s="20">
        <v>5090</v>
      </c>
      <c r="E124" s="21">
        <v>388880</v>
      </c>
      <c r="F124" s="21">
        <v>388880</v>
      </c>
      <c r="G124" s="21"/>
      <c r="H124" s="21"/>
      <c r="I124" s="21"/>
    </row>
    <row r="125" spans="1:9" ht="90" x14ac:dyDescent="0.25">
      <c r="A125" s="17" t="s">
        <v>767</v>
      </c>
      <c r="B125" s="18" t="s">
        <v>764</v>
      </c>
      <c r="C125" s="19" t="s">
        <v>13</v>
      </c>
      <c r="D125" s="20">
        <v>3671</v>
      </c>
      <c r="E125" s="21">
        <v>212229</v>
      </c>
      <c r="F125" s="21">
        <v>212229</v>
      </c>
      <c r="G125" s="21"/>
      <c r="H125" s="21"/>
      <c r="I125" s="21"/>
    </row>
    <row r="126" spans="1:9" ht="28.5" x14ac:dyDescent="0.25">
      <c r="A126" s="13" t="s">
        <v>20</v>
      </c>
      <c r="B126" s="22" t="s">
        <v>197</v>
      </c>
      <c r="C126" s="23" t="s">
        <v>198</v>
      </c>
      <c r="D126" s="16">
        <v>28</v>
      </c>
      <c r="E126" s="12">
        <v>143965</v>
      </c>
      <c r="F126" s="12">
        <v>143965</v>
      </c>
      <c r="G126" s="21"/>
      <c r="H126" s="21"/>
      <c r="I126" s="21"/>
    </row>
    <row r="127" spans="1:9" ht="15.75" x14ac:dyDescent="0.25">
      <c r="A127" s="24" t="s">
        <v>297</v>
      </c>
      <c r="B127" s="25" t="s">
        <v>199</v>
      </c>
      <c r="C127" s="26" t="s">
        <v>198</v>
      </c>
      <c r="D127" s="27">
        <v>14</v>
      </c>
      <c r="E127" s="28">
        <v>117970</v>
      </c>
      <c r="F127" s="28">
        <v>117970</v>
      </c>
      <c r="G127" s="21"/>
      <c r="H127" s="21"/>
      <c r="I127" s="21"/>
    </row>
    <row r="128" spans="1:9" ht="30" x14ac:dyDescent="0.25">
      <c r="A128" s="17" t="s">
        <v>298</v>
      </c>
      <c r="B128" s="18" t="s">
        <v>273</v>
      </c>
      <c r="C128" s="19" t="s">
        <v>198</v>
      </c>
      <c r="D128" s="20">
        <v>1</v>
      </c>
      <c r="E128" s="21">
        <v>782</v>
      </c>
      <c r="F128" s="21">
        <v>782</v>
      </c>
      <c r="G128" s="21"/>
      <c r="H128" s="21"/>
      <c r="I128" s="21"/>
    </row>
    <row r="129" spans="1:9" ht="30" x14ac:dyDescent="0.25">
      <c r="A129" s="17" t="s">
        <v>299</v>
      </c>
      <c r="B129" s="18" t="s">
        <v>274</v>
      </c>
      <c r="C129" s="19" t="s">
        <v>198</v>
      </c>
      <c r="D129" s="20">
        <v>1</v>
      </c>
      <c r="E129" s="21">
        <v>1482</v>
      </c>
      <c r="F129" s="21">
        <v>1482</v>
      </c>
      <c r="G129" s="21"/>
      <c r="H129" s="21"/>
      <c r="I129" s="21"/>
    </row>
    <row r="130" spans="1:9" ht="30" x14ac:dyDescent="0.25">
      <c r="A130" s="17" t="s">
        <v>300</v>
      </c>
      <c r="B130" s="18" t="s">
        <v>276</v>
      </c>
      <c r="C130" s="19" t="s">
        <v>198</v>
      </c>
      <c r="D130" s="20">
        <v>1</v>
      </c>
      <c r="E130" s="21">
        <v>1516</v>
      </c>
      <c r="F130" s="21">
        <v>1516</v>
      </c>
      <c r="G130" s="21"/>
      <c r="H130" s="21"/>
      <c r="I130" s="21"/>
    </row>
    <row r="131" spans="1:9" ht="30" x14ac:dyDescent="0.25">
      <c r="A131" s="17" t="s">
        <v>301</v>
      </c>
      <c r="B131" s="18" t="s">
        <v>278</v>
      </c>
      <c r="C131" s="19" t="s">
        <v>198</v>
      </c>
      <c r="D131" s="20">
        <v>1</v>
      </c>
      <c r="E131" s="21">
        <v>2106</v>
      </c>
      <c r="F131" s="21">
        <v>2106</v>
      </c>
      <c r="G131" s="21"/>
      <c r="H131" s="21"/>
      <c r="I131" s="21"/>
    </row>
    <row r="132" spans="1:9" ht="30" x14ac:dyDescent="0.25">
      <c r="A132" s="17" t="s">
        <v>302</v>
      </c>
      <c r="B132" s="18" t="s">
        <v>280</v>
      </c>
      <c r="C132" s="19" t="s">
        <v>198</v>
      </c>
      <c r="D132" s="20">
        <v>1</v>
      </c>
      <c r="E132" s="21">
        <v>3424</v>
      </c>
      <c r="F132" s="21">
        <v>3424</v>
      </c>
      <c r="G132" s="21"/>
      <c r="H132" s="21"/>
      <c r="I132" s="21"/>
    </row>
    <row r="133" spans="1:9" ht="60" x14ac:dyDescent="0.25">
      <c r="A133" s="17" t="s">
        <v>303</v>
      </c>
      <c r="B133" s="18" t="s">
        <v>282</v>
      </c>
      <c r="C133" s="19" t="s">
        <v>198</v>
      </c>
      <c r="D133" s="20">
        <v>1</v>
      </c>
      <c r="E133" s="21">
        <v>3799</v>
      </c>
      <c r="F133" s="21">
        <v>3799</v>
      </c>
      <c r="G133" s="21"/>
      <c r="H133" s="21"/>
      <c r="I133" s="21"/>
    </row>
    <row r="134" spans="1:9" ht="30" x14ac:dyDescent="0.25">
      <c r="A134" s="17" t="s">
        <v>304</v>
      </c>
      <c r="B134" s="18" t="s">
        <v>284</v>
      </c>
      <c r="C134" s="19" t="s">
        <v>198</v>
      </c>
      <c r="D134" s="20">
        <v>1</v>
      </c>
      <c r="E134" s="21">
        <v>16820</v>
      </c>
      <c r="F134" s="21">
        <v>16820</v>
      </c>
      <c r="G134" s="21"/>
      <c r="H134" s="21"/>
      <c r="I134" s="21"/>
    </row>
    <row r="135" spans="1:9" ht="30" x14ac:dyDescent="0.25">
      <c r="A135" s="17" t="s">
        <v>305</v>
      </c>
      <c r="B135" s="18" t="s">
        <v>286</v>
      </c>
      <c r="C135" s="19" t="s">
        <v>198</v>
      </c>
      <c r="D135" s="20">
        <v>1</v>
      </c>
      <c r="E135" s="21">
        <v>14266</v>
      </c>
      <c r="F135" s="21">
        <v>14266</v>
      </c>
      <c r="G135" s="21"/>
      <c r="H135" s="21"/>
      <c r="I135" s="21"/>
    </row>
    <row r="136" spans="1:9" ht="45" x14ac:dyDescent="0.25">
      <c r="A136" s="17" t="s">
        <v>306</v>
      </c>
      <c r="B136" s="18" t="s">
        <v>288</v>
      </c>
      <c r="C136" s="19" t="s">
        <v>198</v>
      </c>
      <c r="D136" s="20">
        <v>1</v>
      </c>
      <c r="E136" s="21">
        <v>9321</v>
      </c>
      <c r="F136" s="21">
        <v>9321</v>
      </c>
      <c r="G136" s="21"/>
      <c r="H136" s="21"/>
      <c r="I136" s="21"/>
    </row>
    <row r="137" spans="1:9" ht="45" x14ac:dyDescent="0.25">
      <c r="A137" s="17" t="s">
        <v>307</v>
      </c>
      <c r="B137" s="18" t="s">
        <v>290</v>
      </c>
      <c r="C137" s="19" t="s">
        <v>198</v>
      </c>
      <c r="D137" s="20">
        <v>1</v>
      </c>
      <c r="E137" s="21">
        <v>16536</v>
      </c>
      <c r="F137" s="21">
        <v>16536</v>
      </c>
      <c r="G137" s="21"/>
      <c r="H137" s="21"/>
      <c r="I137" s="21"/>
    </row>
    <row r="138" spans="1:9" ht="30" x14ac:dyDescent="0.25">
      <c r="A138" s="17" t="s">
        <v>308</v>
      </c>
      <c r="B138" s="18" t="s">
        <v>292</v>
      </c>
      <c r="C138" s="19" t="s">
        <v>198</v>
      </c>
      <c r="D138" s="20">
        <v>1</v>
      </c>
      <c r="E138" s="21">
        <v>12753</v>
      </c>
      <c r="F138" s="21">
        <v>12753</v>
      </c>
      <c r="G138" s="21"/>
      <c r="H138" s="21"/>
      <c r="I138" s="21"/>
    </row>
    <row r="139" spans="1:9" ht="30" x14ac:dyDescent="0.25">
      <c r="A139" s="17" t="s">
        <v>309</v>
      </c>
      <c r="B139" s="18" t="s">
        <v>294</v>
      </c>
      <c r="C139" s="19" t="s">
        <v>198</v>
      </c>
      <c r="D139" s="20">
        <v>1</v>
      </c>
      <c r="E139" s="21">
        <v>7111</v>
      </c>
      <c r="F139" s="21">
        <v>7111</v>
      </c>
      <c r="G139" s="21"/>
      <c r="H139" s="21"/>
      <c r="I139" s="21"/>
    </row>
    <row r="140" spans="1:9" ht="45" x14ac:dyDescent="0.25">
      <c r="A140" s="17" t="s">
        <v>310</v>
      </c>
      <c r="B140" s="18" t="s">
        <v>751</v>
      </c>
      <c r="C140" s="19" t="s">
        <v>198</v>
      </c>
      <c r="D140" s="20">
        <v>1</v>
      </c>
      <c r="E140" s="21">
        <v>22526</v>
      </c>
      <c r="F140" s="21">
        <v>22526</v>
      </c>
      <c r="G140" s="21"/>
      <c r="H140" s="21"/>
      <c r="I140" s="21"/>
    </row>
    <row r="141" spans="1:9" ht="30" x14ac:dyDescent="0.25">
      <c r="A141" s="17" t="s">
        <v>311</v>
      </c>
      <c r="B141" s="18" t="s">
        <v>750</v>
      </c>
      <c r="C141" s="19" t="s">
        <v>198</v>
      </c>
      <c r="D141" s="20">
        <v>1</v>
      </c>
      <c r="E141" s="21">
        <v>5528</v>
      </c>
      <c r="F141" s="21">
        <v>5528</v>
      </c>
      <c r="G141" s="21"/>
      <c r="H141" s="21"/>
      <c r="I141" s="21"/>
    </row>
    <row r="142" spans="1:9" ht="15.75" x14ac:dyDescent="0.25">
      <c r="A142" s="24" t="s">
        <v>312</v>
      </c>
      <c r="B142" s="25" t="s">
        <v>200</v>
      </c>
      <c r="C142" s="26" t="s">
        <v>198</v>
      </c>
      <c r="D142" s="27">
        <v>22</v>
      </c>
      <c r="E142" s="28">
        <v>35259</v>
      </c>
      <c r="F142" s="28">
        <v>35259</v>
      </c>
      <c r="G142" s="21"/>
      <c r="H142" s="21"/>
      <c r="I142" s="21"/>
    </row>
    <row r="143" spans="1:9" ht="30" x14ac:dyDescent="0.25">
      <c r="A143" s="17" t="s">
        <v>313</v>
      </c>
      <c r="B143" s="18" t="s">
        <v>273</v>
      </c>
      <c r="C143" s="19" t="s">
        <v>198</v>
      </c>
      <c r="D143" s="20">
        <v>1</v>
      </c>
      <c r="E143" s="21">
        <v>124</v>
      </c>
      <c r="F143" s="21">
        <v>124</v>
      </c>
      <c r="G143" s="21"/>
      <c r="H143" s="21"/>
      <c r="I143" s="21"/>
    </row>
    <row r="144" spans="1:9" ht="30" x14ac:dyDescent="0.25">
      <c r="A144" s="17" t="s">
        <v>314</v>
      </c>
      <c r="B144" s="18" t="s">
        <v>274</v>
      </c>
      <c r="C144" s="19" t="s">
        <v>198</v>
      </c>
      <c r="D144" s="20">
        <v>1</v>
      </c>
      <c r="E144" s="21">
        <v>235</v>
      </c>
      <c r="F144" s="21">
        <v>235</v>
      </c>
      <c r="G144" s="21"/>
      <c r="H144" s="21"/>
      <c r="I144" s="21"/>
    </row>
    <row r="145" spans="1:9" ht="30" x14ac:dyDescent="0.25">
      <c r="A145" s="17" t="s">
        <v>315</v>
      </c>
      <c r="B145" s="18" t="s">
        <v>276</v>
      </c>
      <c r="C145" s="19" t="s">
        <v>198</v>
      </c>
      <c r="D145" s="20">
        <v>1</v>
      </c>
      <c r="E145" s="21">
        <v>240</v>
      </c>
      <c r="F145" s="21">
        <v>240</v>
      </c>
      <c r="G145" s="21"/>
      <c r="H145" s="21"/>
      <c r="I145" s="21"/>
    </row>
    <row r="146" spans="1:9" ht="30" x14ac:dyDescent="0.25">
      <c r="A146" s="17" t="s">
        <v>316</v>
      </c>
      <c r="B146" s="18" t="s">
        <v>278</v>
      </c>
      <c r="C146" s="19" t="s">
        <v>198</v>
      </c>
      <c r="D146" s="20">
        <v>1</v>
      </c>
      <c r="E146" s="21">
        <v>328</v>
      </c>
      <c r="F146" s="21">
        <v>328</v>
      </c>
      <c r="G146" s="21"/>
      <c r="H146" s="21"/>
      <c r="I146" s="21"/>
    </row>
    <row r="147" spans="1:9" ht="30" x14ac:dyDescent="0.25">
      <c r="A147" s="17" t="s">
        <v>317</v>
      </c>
      <c r="B147" s="18" t="s">
        <v>280</v>
      </c>
      <c r="C147" s="19" t="s">
        <v>198</v>
      </c>
      <c r="D147" s="20">
        <v>1</v>
      </c>
      <c r="E147" s="21">
        <v>543</v>
      </c>
      <c r="F147" s="21">
        <v>543</v>
      </c>
      <c r="G147" s="21"/>
      <c r="H147" s="21"/>
      <c r="I147" s="21"/>
    </row>
    <row r="148" spans="1:9" ht="60" x14ac:dyDescent="0.25">
      <c r="A148" s="17" t="s">
        <v>318</v>
      </c>
      <c r="B148" s="18" t="s">
        <v>282</v>
      </c>
      <c r="C148" s="19" t="s">
        <v>198</v>
      </c>
      <c r="D148" s="20">
        <v>1</v>
      </c>
      <c r="E148" s="21">
        <v>603</v>
      </c>
      <c r="F148" s="21">
        <v>603</v>
      </c>
      <c r="G148" s="21"/>
      <c r="H148" s="21"/>
      <c r="I148" s="21"/>
    </row>
    <row r="149" spans="1:9" ht="30" x14ac:dyDescent="0.25">
      <c r="A149" s="17" t="s">
        <v>319</v>
      </c>
      <c r="B149" s="18" t="s">
        <v>284</v>
      </c>
      <c r="C149" s="19" t="s">
        <v>198</v>
      </c>
      <c r="D149" s="20">
        <v>1</v>
      </c>
      <c r="E149" s="21">
        <v>2724</v>
      </c>
      <c r="F149" s="21">
        <v>2724</v>
      </c>
      <c r="G149" s="21"/>
      <c r="H149" s="21"/>
      <c r="I149" s="21"/>
    </row>
    <row r="150" spans="1:9" ht="30" x14ac:dyDescent="0.25">
      <c r="A150" s="17" t="s">
        <v>320</v>
      </c>
      <c r="B150" s="18" t="s">
        <v>286</v>
      </c>
      <c r="C150" s="19" t="s">
        <v>198</v>
      </c>
      <c r="D150" s="20">
        <v>1</v>
      </c>
      <c r="E150" s="21">
        <v>2369</v>
      </c>
      <c r="F150" s="21">
        <v>2369</v>
      </c>
      <c r="G150" s="21"/>
      <c r="H150" s="21"/>
      <c r="I150" s="21"/>
    </row>
    <row r="151" spans="1:9" ht="45" x14ac:dyDescent="0.25">
      <c r="A151" s="17" t="s">
        <v>321</v>
      </c>
      <c r="B151" s="18" t="s">
        <v>288</v>
      </c>
      <c r="C151" s="19" t="s">
        <v>198</v>
      </c>
      <c r="D151" s="20">
        <v>1</v>
      </c>
      <c r="E151" s="21">
        <v>1554</v>
      </c>
      <c r="F151" s="21">
        <v>1554</v>
      </c>
      <c r="G151" s="21"/>
      <c r="H151" s="21"/>
      <c r="I151" s="21"/>
    </row>
    <row r="152" spans="1:9" ht="45" x14ac:dyDescent="0.25">
      <c r="A152" s="17" t="s">
        <v>322</v>
      </c>
      <c r="B152" s="18" t="s">
        <v>290</v>
      </c>
      <c r="C152" s="19" t="s">
        <v>198</v>
      </c>
      <c r="D152" s="20">
        <v>1</v>
      </c>
      <c r="E152" s="21">
        <v>4011</v>
      </c>
      <c r="F152" s="21">
        <v>4011</v>
      </c>
      <c r="G152" s="21"/>
      <c r="H152" s="21"/>
      <c r="I152" s="21"/>
    </row>
    <row r="153" spans="1:9" ht="30" x14ac:dyDescent="0.25">
      <c r="A153" s="17" t="s">
        <v>323</v>
      </c>
      <c r="B153" s="18" t="s">
        <v>292</v>
      </c>
      <c r="C153" s="19" t="s">
        <v>198</v>
      </c>
      <c r="D153" s="20">
        <v>1</v>
      </c>
      <c r="E153" s="21">
        <v>3398</v>
      </c>
      <c r="F153" s="21">
        <v>3398</v>
      </c>
      <c r="G153" s="21"/>
      <c r="H153" s="21"/>
      <c r="I153" s="21"/>
    </row>
    <row r="154" spans="1:9" ht="30" x14ac:dyDescent="0.25">
      <c r="A154" s="17" t="s">
        <v>324</v>
      </c>
      <c r="B154" s="18" t="s">
        <v>294</v>
      </c>
      <c r="C154" s="19" t="s">
        <v>198</v>
      </c>
      <c r="D154" s="20">
        <v>1</v>
      </c>
      <c r="E154" s="21">
        <v>2859</v>
      </c>
      <c r="F154" s="21">
        <v>2859</v>
      </c>
      <c r="G154" s="21"/>
      <c r="H154" s="21"/>
      <c r="I154" s="21"/>
    </row>
    <row r="155" spans="1:9" ht="45" x14ac:dyDescent="0.25">
      <c r="A155" s="17" t="s">
        <v>325</v>
      </c>
      <c r="B155" s="18" t="s">
        <v>751</v>
      </c>
      <c r="C155" s="19" t="s">
        <v>198</v>
      </c>
      <c r="D155" s="20">
        <v>1</v>
      </c>
      <c r="E155" s="21">
        <v>6062</v>
      </c>
      <c r="F155" s="21">
        <v>6062</v>
      </c>
      <c r="G155" s="21"/>
      <c r="H155" s="21"/>
      <c r="I155" s="21"/>
    </row>
    <row r="156" spans="1:9" ht="30" x14ac:dyDescent="0.25">
      <c r="A156" s="17" t="s">
        <v>326</v>
      </c>
      <c r="B156" s="18" t="s">
        <v>750</v>
      </c>
      <c r="C156" s="19" t="s">
        <v>198</v>
      </c>
      <c r="D156" s="20">
        <v>1</v>
      </c>
      <c r="E156" s="21">
        <v>945</v>
      </c>
      <c r="F156" s="21">
        <v>945</v>
      </c>
      <c r="G156" s="21"/>
      <c r="H156" s="21"/>
      <c r="I156" s="21"/>
    </row>
    <row r="157" spans="1:9" ht="45" x14ac:dyDescent="0.25">
      <c r="A157" s="17" t="s">
        <v>559</v>
      </c>
      <c r="B157" s="18" t="s">
        <v>754</v>
      </c>
      <c r="C157" s="19" t="s">
        <v>198</v>
      </c>
      <c r="D157" s="20">
        <v>1</v>
      </c>
      <c r="E157" s="21">
        <v>2211</v>
      </c>
      <c r="F157" s="21">
        <v>2211</v>
      </c>
      <c r="G157" s="21"/>
      <c r="H157" s="21"/>
      <c r="I157" s="21"/>
    </row>
    <row r="158" spans="1:9" ht="45" x14ac:dyDescent="0.25">
      <c r="A158" s="17" t="s">
        <v>560</v>
      </c>
      <c r="B158" s="18" t="s">
        <v>755</v>
      </c>
      <c r="C158" s="19" t="s">
        <v>198</v>
      </c>
      <c r="D158" s="20">
        <v>1</v>
      </c>
      <c r="E158" s="21">
        <v>1252</v>
      </c>
      <c r="F158" s="21">
        <v>1252</v>
      </c>
      <c r="G158" s="21"/>
      <c r="H158" s="21"/>
      <c r="I158" s="21"/>
    </row>
    <row r="159" spans="1:9" ht="45" x14ac:dyDescent="0.25">
      <c r="A159" s="17" t="s">
        <v>561</v>
      </c>
      <c r="B159" s="18" t="s">
        <v>756</v>
      </c>
      <c r="C159" s="19" t="s">
        <v>198</v>
      </c>
      <c r="D159" s="20">
        <v>1</v>
      </c>
      <c r="E159" s="21">
        <v>1558</v>
      </c>
      <c r="F159" s="21">
        <v>1558</v>
      </c>
      <c r="G159" s="21"/>
      <c r="H159" s="21"/>
      <c r="I159" s="21"/>
    </row>
    <row r="160" spans="1:9" ht="30" x14ac:dyDescent="0.25">
      <c r="A160" s="17" t="s">
        <v>562</v>
      </c>
      <c r="B160" s="18" t="s">
        <v>768</v>
      </c>
      <c r="C160" s="19" t="s">
        <v>198</v>
      </c>
      <c r="D160" s="20">
        <v>1</v>
      </c>
      <c r="E160" s="21">
        <v>480</v>
      </c>
      <c r="F160" s="21">
        <v>480</v>
      </c>
      <c r="G160" s="21"/>
      <c r="H160" s="21"/>
      <c r="I160" s="21"/>
    </row>
    <row r="161" spans="1:9" ht="90" x14ac:dyDescent="0.25">
      <c r="A161" s="17" t="s">
        <v>563</v>
      </c>
      <c r="B161" s="18" t="s">
        <v>757</v>
      </c>
      <c r="C161" s="19" t="s">
        <v>198</v>
      </c>
      <c r="D161" s="20">
        <v>1</v>
      </c>
      <c r="E161" s="21">
        <v>892</v>
      </c>
      <c r="F161" s="21">
        <v>892</v>
      </c>
      <c r="G161" s="21"/>
      <c r="H161" s="21"/>
      <c r="I161" s="21"/>
    </row>
    <row r="162" spans="1:9" ht="30" x14ac:dyDescent="0.25">
      <c r="A162" s="17" t="s">
        <v>564</v>
      </c>
      <c r="B162" s="18" t="s">
        <v>758</v>
      </c>
      <c r="C162" s="19" t="s">
        <v>198</v>
      </c>
      <c r="D162" s="20">
        <v>1</v>
      </c>
      <c r="E162" s="21">
        <v>1039</v>
      </c>
      <c r="F162" s="21">
        <v>1039</v>
      </c>
      <c r="G162" s="21"/>
      <c r="H162" s="21"/>
      <c r="I162" s="21"/>
    </row>
    <row r="163" spans="1:9" ht="30" x14ac:dyDescent="0.25">
      <c r="A163" s="17" t="s">
        <v>565</v>
      </c>
      <c r="B163" s="18" t="s">
        <v>759</v>
      </c>
      <c r="C163" s="19" t="s">
        <v>198</v>
      </c>
      <c r="D163" s="20">
        <v>1</v>
      </c>
      <c r="E163" s="21">
        <v>709</v>
      </c>
      <c r="F163" s="21">
        <v>709</v>
      </c>
      <c r="G163" s="21"/>
      <c r="H163" s="21"/>
      <c r="I163" s="21"/>
    </row>
    <row r="164" spans="1:9" ht="60" x14ac:dyDescent="0.25">
      <c r="A164" s="17" t="s">
        <v>648</v>
      </c>
      <c r="B164" s="18" t="s">
        <v>760</v>
      </c>
      <c r="C164" s="19" t="s">
        <v>198</v>
      </c>
      <c r="D164" s="20">
        <v>1</v>
      </c>
      <c r="E164" s="21">
        <v>1122</v>
      </c>
      <c r="F164" s="21">
        <v>1122</v>
      </c>
      <c r="G164" s="21"/>
      <c r="H164" s="21"/>
      <c r="I164" s="21"/>
    </row>
    <row r="165" spans="1:9" ht="15.75" x14ac:dyDescent="0.25">
      <c r="A165" s="13" t="s">
        <v>21</v>
      </c>
      <c r="B165" s="22" t="s">
        <v>201</v>
      </c>
      <c r="C165" s="23" t="s">
        <v>202</v>
      </c>
      <c r="D165" s="16">
        <v>4</v>
      </c>
      <c r="E165" s="12">
        <v>52411</v>
      </c>
      <c r="F165" s="12">
        <v>52411</v>
      </c>
      <c r="G165" s="21"/>
      <c r="H165" s="21"/>
      <c r="I165" s="21"/>
    </row>
    <row r="166" spans="1:9" ht="30" x14ac:dyDescent="0.25">
      <c r="A166" s="17" t="s">
        <v>38</v>
      </c>
      <c r="B166" s="18" t="s">
        <v>203</v>
      </c>
      <c r="C166" s="19" t="s">
        <v>202</v>
      </c>
      <c r="D166" s="20">
        <v>1</v>
      </c>
      <c r="E166" s="21">
        <v>13646</v>
      </c>
      <c r="F166" s="21">
        <v>13646</v>
      </c>
      <c r="G166" s="21"/>
      <c r="H166" s="21"/>
      <c r="I166" s="21"/>
    </row>
    <row r="167" spans="1:9" ht="30" x14ac:dyDescent="0.25">
      <c r="A167" s="17" t="s">
        <v>39</v>
      </c>
      <c r="B167" s="18" t="s">
        <v>204</v>
      </c>
      <c r="C167" s="19" t="s">
        <v>202</v>
      </c>
      <c r="D167" s="20">
        <v>1</v>
      </c>
      <c r="E167" s="21">
        <v>14145</v>
      </c>
      <c r="F167" s="21">
        <v>14145</v>
      </c>
      <c r="G167" s="21"/>
      <c r="H167" s="21"/>
      <c r="I167" s="21"/>
    </row>
    <row r="168" spans="1:9" ht="30" x14ac:dyDescent="0.25">
      <c r="A168" s="17" t="s">
        <v>327</v>
      </c>
      <c r="B168" s="18" t="s">
        <v>205</v>
      </c>
      <c r="C168" s="19" t="s">
        <v>202</v>
      </c>
      <c r="D168" s="20">
        <v>1</v>
      </c>
      <c r="E168" s="21">
        <v>13675</v>
      </c>
      <c r="F168" s="21">
        <v>13675</v>
      </c>
      <c r="G168" s="21"/>
      <c r="H168" s="21"/>
      <c r="I168" s="21"/>
    </row>
    <row r="169" spans="1:9" ht="30" x14ac:dyDescent="0.25">
      <c r="A169" s="17" t="s">
        <v>328</v>
      </c>
      <c r="B169" s="18" t="s">
        <v>206</v>
      </c>
      <c r="C169" s="19" t="s">
        <v>202</v>
      </c>
      <c r="D169" s="20">
        <v>1</v>
      </c>
      <c r="E169" s="21">
        <v>10945</v>
      </c>
      <c r="F169" s="21">
        <v>10945</v>
      </c>
      <c r="G169" s="21"/>
      <c r="H169" s="21"/>
      <c r="I169" s="21"/>
    </row>
    <row r="170" spans="1:9" ht="15.75" x14ac:dyDescent="0.25">
      <c r="A170" s="13" t="s">
        <v>329</v>
      </c>
      <c r="B170" s="22" t="s">
        <v>40</v>
      </c>
      <c r="C170" s="23" t="s">
        <v>19</v>
      </c>
      <c r="D170" s="16">
        <v>17</v>
      </c>
      <c r="E170" s="12">
        <v>74105</v>
      </c>
      <c r="F170" s="12">
        <v>74105</v>
      </c>
      <c r="G170" s="21"/>
      <c r="H170" s="21"/>
      <c r="I170" s="21"/>
    </row>
    <row r="171" spans="1:9" ht="15.75" x14ac:dyDescent="0.25">
      <c r="A171" s="24" t="s">
        <v>41</v>
      </c>
      <c r="B171" s="25" t="s">
        <v>40</v>
      </c>
      <c r="C171" s="26" t="s">
        <v>19</v>
      </c>
      <c r="D171" s="27">
        <f>SUM(D172:D188)</f>
        <v>17</v>
      </c>
      <c r="E171" s="27">
        <v>74105</v>
      </c>
      <c r="F171" s="27">
        <v>74105</v>
      </c>
      <c r="G171" s="21"/>
      <c r="H171" s="21"/>
      <c r="I171" s="21"/>
    </row>
    <row r="172" spans="1:9" ht="90" x14ac:dyDescent="0.25">
      <c r="A172" s="17" t="s">
        <v>330</v>
      </c>
      <c r="B172" s="18" t="s">
        <v>331</v>
      </c>
      <c r="C172" s="19" t="s">
        <v>19</v>
      </c>
      <c r="D172" s="20">
        <v>1</v>
      </c>
      <c r="E172" s="21">
        <v>11390</v>
      </c>
      <c r="F172" s="21">
        <v>11390</v>
      </c>
      <c r="G172" s="21"/>
      <c r="H172" s="21"/>
      <c r="I172" s="21"/>
    </row>
    <row r="173" spans="1:9" ht="45" x14ac:dyDescent="0.25">
      <c r="A173" s="17" t="s">
        <v>332</v>
      </c>
      <c r="B173" s="18" t="s">
        <v>333</v>
      </c>
      <c r="C173" s="19" t="s">
        <v>19</v>
      </c>
      <c r="D173" s="20">
        <v>1</v>
      </c>
      <c r="E173" s="21">
        <v>8466</v>
      </c>
      <c r="F173" s="21">
        <v>8466</v>
      </c>
      <c r="G173" s="21"/>
      <c r="H173" s="21"/>
      <c r="I173" s="21"/>
    </row>
    <row r="174" spans="1:9" ht="60" x14ac:dyDescent="0.25">
      <c r="A174" s="17" t="s">
        <v>334</v>
      </c>
      <c r="B174" s="18" t="s">
        <v>335</v>
      </c>
      <c r="C174" s="19" t="s">
        <v>19</v>
      </c>
      <c r="D174" s="20">
        <v>1</v>
      </c>
      <c r="E174" s="21">
        <v>7046</v>
      </c>
      <c r="F174" s="21">
        <v>7046</v>
      </c>
      <c r="G174" s="21"/>
      <c r="H174" s="21"/>
      <c r="I174" s="21"/>
    </row>
    <row r="175" spans="1:9" ht="30" x14ac:dyDescent="0.25">
      <c r="A175" s="17" t="s">
        <v>336</v>
      </c>
      <c r="B175" s="18" t="s">
        <v>337</v>
      </c>
      <c r="C175" s="19" t="s">
        <v>19</v>
      </c>
      <c r="D175" s="20">
        <v>1</v>
      </c>
      <c r="E175" s="21">
        <v>6355</v>
      </c>
      <c r="F175" s="21">
        <v>6355</v>
      </c>
      <c r="G175" s="21"/>
      <c r="H175" s="21"/>
      <c r="I175" s="21"/>
    </row>
    <row r="176" spans="1:9" ht="30" x14ac:dyDescent="0.25">
      <c r="A176" s="17" t="s">
        <v>338</v>
      </c>
      <c r="B176" s="18" t="s">
        <v>339</v>
      </c>
      <c r="C176" s="19" t="s">
        <v>19</v>
      </c>
      <c r="D176" s="20">
        <v>1</v>
      </c>
      <c r="E176" s="21">
        <v>6682</v>
      </c>
      <c r="F176" s="21">
        <v>6682</v>
      </c>
      <c r="G176" s="21"/>
      <c r="H176" s="21"/>
      <c r="I176" s="21"/>
    </row>
    <row r="177" spans="1:9" ht="30" x14ac:dyDescent="0.25">
      <c r="A177" s="17" t="s">
        <v>340</v>
      </c>
      <c r="B177" s="18" t="s">
        <v>341</v>
      </c>
      <c r="C177" s="19" t="s">
        <v>19</v>
      </c>
      <c r="D177" s="20">
        <v>1</v>
      </c>
      <c r="E177" s="21">
        <v>5809</v>
      </c>
      <c r="F177" s="21">
        <v>5809</v>
      </c>
      <c r="G177" s="21"/>
      <c r="H177" s="21"/>
      <c r="I177" s="21"/>
    </row>
    <row r="178" spans="1:9" ht="45" x14ac:dyDescent="0.25">
      <c r="A178" s="17" t="s">
        <v>342</v>
      </c>
      <c r="B178" s="18" t="s">
        <v>343</v>
      </c>
      <c r="C178" s="19" t="s">
        <v>19</v>
      </c>
      <c r="D178" s="20">
        <v>1</v>
      </c>
      <c r="E178" s="21">
        <v>3574</v>
      </c>
      <c r="F178" s="21">
        <v>3574</v>
      </c>
      <c r="G178" s="21"/>
      <c r="H178" s="21"/>
      <c r="I178" s="21"/>
    </row>
    <row r="179" spans="1:9" ht="60" x14ac:dyDescent="0.25">
      <c r="A179" s="17" t="s">
        <v>344</v>
      </c>
      <c r="B179" s="18" t="s">
        <v>345</v>
      </c>
      <c r="C179" s="19" t="s">
        <v>19</v>
      </c>
      <c r="D179" s="20">
        <v>1</v>
      </c>
      <c r="E179" s="21">
        <v>6211</v>
      </c>
      <c r="F179" s="21">
        <v>6211</v>
      </c>
      <c r="G179" s="21"/>
      <c r="H179" s="21"/>
      <c r="I179" s="21"/>
    </row>
    <row r="180" spans="1:9" ht="30" x14ac:dyDescent="0.25">
      <c r="A180" s="17" t="s">
        <v>346</v>
      </c>
      <c r="B180" s="18" t="s">
        <v>347</v>
      </c>
      <c r="C180" s="19" t="s">
        <v>19</v>
      </c>
      <c r="D180" s="20">
        <v>1</v>
      </c>
      <c r="E180" s="21">
        <v>813</v>
      </c>
      <c r="F180" s="21">
        <v>813</v>
      </c>
      <c r="G180" s="21"/>
      <c r="H180" s="21"/>
      <c r="I180" s="21"/>
    </row>
    <row r="181" spans="1:9" ht="30" x14ac:dyDescent="0.25">
      <c r="A181" s="17" t="s">
        <v>348</v>
      </c>
      <c r="B181" s="18" t="s">
        <v>349</v>
      </c>
      <c r="C181" s="19" t="s">
        <v>19</v>
      </c>
      <c r="D181" s="20">
        <v>1</v>
      </c>
      <c r="E181" s="21">
        <v>573</v>
      </c>
      <c r="F181" s="21">
        <v>573</v>
      </c>
      <c r="G181" s="21"/>
      <c r="H181" s="21"/>
      <c r="I181" s="21"/>
    </row>
    <row r="182" spans="1:9" ht="30" x14ac:dyDescent="0.25">
      <c r="A182" s="17" t="s">
        <v>350</v>
      </c>
      <c r="B182" s="18" t="s">
        <v>351</v>
      </c>
      <c r="C182" s="19" t="s">
        <v>19</v>
      </c>
      <c r="D182" s="20">
        <v>1</v>
      </c>
      <c r="E182" s="21">
        <v>779</v>
      </c>
      <c r="F182" s="21">
        <v>779</v>
      </c>
      <c r="G182" s="21"/>
      <c r="H182" s="21"/>
      <c r="I182" s="21"/>
    </row>
    <row r="183" spans="1:9" ht="30" x14ac:dyDescent="0.25">
      <c r="A183" s="17" t="s">
        <v>352</v>
      </c>
      <c r="B183" s="18" t="s">
        <v>353</v>
      </c>
      <c r="C183" s="19" t="s">
        <v>19</v>
      </c>
      <c r="D183" s="20">
        <v>1</v>
      </c>
      <c r="E183" s="21">
        <v>669</v>
      </c>
      <c r="F183" s="21">
        <v>669</v>
      </c>
      <c r="G183" s="21"/>
      <c r="H183" s="21"/>
      <c r="I183" s="21"/>
    </row>
    <row r="184" spans="1:9" ht="30" x14ac:dyDescent="0.25">
      <c r="A184" s="17" t="s">
        <v>354</v>
      </c>
      <c r="B184" s="18" t="s">
        <v>355</v>
      </c>
      <c r="C184" s="19" t="s">
        <v>19</v>
      </c>
      <c r="D184" s="20">
        <v>1</v>
      </c>
      <c r="E184" s="21">
        <v>630</v>
      </c>
      <c r="F184" s="21">
        <v>630</v>
      </c>
      <c r="G184" s="21"/>
      <c r="H184" s="21"/>
      <c r="I184" s="21"/>
    </row>
    <row r="185" spans="1:9" ht="45" x14ac:dyDescent="0.25">
      <c r="A185" s="17" t="s">
        <v>481</v>
      </c>
      <c r="B185" s="18" t="s">
        <v>769</v>
      </c>
      <c r="C185" s="19" t="s">
        <v>19</v>
      </c>
      <c r="D185" s="20">
        <v>1</v>
      </c>
      <c r="E185" s="21">
        <v>2535</v>
      </c>
      <c r="F185" s="21">
        <v>2535</v>
      </c>
      <c r="G185" s="21"/>
      <c r="H185" s="21"/>
      <c r="I185" s="21"/>
    </row>
    <row r="186" spans="1:9" ht="45" x14ac:dyDescent="0.25">
      <c r="A186" s="17" t="s">
        <v>483</v>
      </c>
      <c r="B186" s="18" t="s">
        <v>770</v>
      </c>
      <c r="C186" s="19" t="s">
        <v>19</v>
      </c>
      <c r="D186" s="20">
        <v>1</v>
      </c>
      <c r="E186" s="21">
        <v>3590</v>
      </c>
      <c r="F186" s="21">
        <v>3590</v>
      </c>
      <c r="G186" s="21"/>
      <c r="H186" s="21"/>
      <c r="I186" s="21"/>
    </row>
    <row r="187" spans="1:9" ht="45" x14ac:dyDescent="0.25">
      <c r="A187" s="17" t="s">
        <v>484</v>
      </c>
      <c r="B187" s="18" t="s">
        <v>771</v>
      </c>
      <c r="C187" s="19" t="s">
        <v>19</v>
      </c>
      <c r="D187" s="20">
        <v>1</v>
      </c>
      <c r="E187" s="21">
        <v>2351</v>
      </c>
      <c r="F187" s="21">
        <v>2351</v>
      </c>
      <c r="G187" s="21"/>
      <c r="H187" s="21"/>
      <c r="I187" s="21"/>
    </row>
    <row r="188" spans="1:9" ht="60" x14ac:dyDescent="0.25">
      <c r="A188" s="17" t="s">
        <v>485</v>
      </c>
      <c r="B188" s="18" t="s">
        <v>772</v>
      </c>
      <c r="C188" s="19" t="s">
        <v>19</v>
      </c>
      <c r="D188" s="20">
        <v>1</v>
      </c>
      <c r="E188" s="21">
        <v>6631</v>
      </c>
      <c r="F188" s="21">
        <v>6631</v>
      </c>
      <c r="G188" s="21"/>
      <c r="H188" s="21"/>
      <c r="I188" s="21"/>
    </row>
    <row r="189" spans="1:9" ht="15.75" x14ac:dyDescent="0.25">
      <c r="A189" s="13" t="s">
        <v>23</v>
      </c>
      <c r="B189" s="22" t="s">
        <v>207</v>
      </c>
      <c r="C189" s="23" t="s">
        <v>55</v>
      </c>
      <c r="D189" s="16">
        <v>537</v>
      </c>
      <c r="E189" s="12">
        <v>392955</v>
      </c>
      <c r="F189" s="12">
        <v>392955</v>
      </c>
      <c r="G189" s="21"/>
      <c r="H189" s="21"/>
      <c r="I189" s="21"/>
    </row>
    <row r="190" spans="1:9" ht="15.75" x14ac:dyDescent="0.25">
      <c r="A190" s="24" t="s">
        <v>50</v>
      </c>
      <c r="B190" s="25" t="s">
        <v>208</v>
      </c>
      <c r="C190" s="26" t="s">
        <v>55</v>
      </c>
      <c r="D190" s="27">
        <v>27</v>
      </c>
      <c r="E190" s="28">
        <v>6804</v>
      </c>
      <c r="F190" s="28">
        <v>6804</v>
      </c>
      <c r="G190" s="21"/>
      <c r="H190" s="21"/>
      <c r="I190" s="21"/>
    </row>
    <row r="191" spans="1:9" ht="15.75" x14ac:dyDescent="0.25">
      <c r="A191" s="17" t="s">
        <v>356</v>
      </c>
      <c r="B191" s="18" t="s">
        <v>209</v>
      </c>
      <c r="C191" s="19" t="s">
        <v>55</v>
      </c>
      <c r="D191" s="20">
        <v>20</v>
      </c>
      <c r="E191" s="21">
        <v>2682</v>
      </c>
      <c r="F191" s="21">
        <v>2682</v>
      </c>
      <c r="G191" s="21"/>
      <c r="H191" s="21"/>
      <c r="I191" s="21"/>
    </row>
    <row r="192" spans="1:9" ht="15.75" x14ac:dyDescent="0.25">
      <c r="A192" s="17" t="s">
        <v>357</v>
      </c>
      <c r="B192" s="18" t="s">
        <v>210</v>
      </c>
      <c r="C192" s="19" t="s">
        <v>55</v>
      </c>
      <c r="D192" s="20">
        <v>2</v>
      </c>
      <c r="E192" s="21">
        <v>1100</v>
      </c>
      <c r="F192" s="21">
        <v>1100</v>
      </c>
      <c r="G192" s="21"/>
      <c r="H192" s="21"/>
      <c r="I192" s="21"/>
    </row>
    <row r="193" spans="1:9" ht="15.75" x14ac:dyDescent="0.25">
      <c r="A193" s="17" t="s">
        <v>358</v>
      </c>
      <c r="B193" s="18" t="s">
        <v>211</v>
      </c>
      <c r="C193" s="19" t="s">
        <v>55</v>
      </c>
      <c r="D193" s="20">
        <v>2</v>
      </c>
      <c r="E193" s="21">
        <v>1576</v>
      </c>
      <c r="F193" s="21">
        <v>1576</v>
      </c>
      <c r="G193" s="21"/>
      <c r="H193" s="21"/>
      <c r="I193" s="21"/>
    </row>
    <row r="194" spans="1:9" ht="15.75" x14ac:dyDescent="0.25">
      <c r="A194" s="17" t="s">
        <v>359</v>
      </c>
      <c r="B194" s="18" t="s">
        <v>212</v>
      </c>
      <c r="C194" s="19" t="s">
        <v>55</v>
      </c>
      <c r="D194" s="20">
        <v>3</v>
      </c>
      <c r="E194" s="21">
        <v>1447</v>
      </c>
      <c r="F194" s="21">
        <v>1447</v>
      </c>
      <c r="G194" s="21"/>
      <c r="H194" s="21"/>
      <c r="I194" s="21"/>
    </row>
    <row r="195" spans="1:9" ht="15.75" x14ac:dyDescent="0.25">
      <c r="A195" s="24" t="s">
        <v>52</v>
      </c>
      <c r="B195" s="25" t="s">
        <v>100</v>
      </c>
      <c r="C195" s="26" t="s">
        <v>55</v>
      </c>
      <c r="D195" s="27">
        <v>347</v>
      </c>
      <c r="E195" s="28">
        <v>76445</v>
      </c>
      <c r="F195" s="28">
        <v>76445</v>
      </c>
      <c r="G195" s="21"/>
      <c r="H195" s="21"/>
      <c r="I195" s="21"/>
    </row>
    <row r="196" spans="1:9" ht="15.75" x14ac:dyDescent="0.25">
      <c r="A196" s="17" t="s">
        <v>360</v>
      </c>
      <c r="B196" s="18" t="s">
        <v>213</v>
      </c>
      <c r="C196" s="19" t="s">
        <v>55</v>
      </c>
      <c r="D196" s="20">
        <v>60</v>
      </c>
      <c r="E196" s="21">
        <v>2595</v>
      </c>
      <c r="F196" s="21">
        <v>2595</v>
      </c>
      <c r="G196" s="21"/>
      <c r="H196" s="21"/>
      <c r="I196" s="21"/>
    </row>
    <row r="197" spans="1:9" ht="15.75" x14ac:dyDescent="0.25">
      <c r="A197" s="17" t="s">
        <v>361</v>
      </c>
      <c r="B197" s="18" t="s">
        <v>214</v>
      </c>
      <c r="C197" s="19" t="s">
        <v>55</v>
      </c>
      <c r="D197" s="20">
        <v>50</v>
      </c>
      <c r="E197" s="21">
        <v>3019</v>
      </c>
      <c r="F197" s="21">
        <v>3019</v>
      </c>
      <c r="G197" s="21"/>
      <c r="H197" s="21"/>
      <c r="I197" s="21"/>
    </row>
    <row r="198" spans="1:9" ht="15.75" x14ac:dyDescent="0.25">
      <c r="A198" s="17" t="s">
        <v>362</v>
      </c>
      <c r="B198" s="18" t="s">
        <v>215</v>
      </c>
      <c r="C198" s="19" t="s">
        <v>55</v>
      </c>
      <c r="D198" s="20">
        <v>78</v>
      </c>
      <c r="E198" s="21">
        <v>3696</v>
      </c>
      <c r="F198" s="21">
        <v>3696</v>
      </c>
      <c r="G198" s="21"/>
      <c r="H198" s="21"/>
      <c r="I198" s="21"/>
    </row>
    <row r="199" spans="1:9" ht="15.75" x14ac:dyDescent="0.25">
      <c r="A199" s="17" t="s">
        <v>363</v>
      </c>
      <c r="B199" s="18" t="s">
        <v>216</v>
      </c>
      <c r="C199" s="19" t="s">
        <v>55</v>
      </c>
      <c r="D199" s="20">
        <v>9</v>
      </c>
      <c r="E199" s="21">
        <v>1111</v>
      </c>
      <c r="F199" s="21">
        <v>1111</v>
      </c>
      <c r="G199" s="21"/>
      <c r="H199" s="21"/>
      <c r="I199" s="21"/>
    </row>
    <row r="200" spans="1:9" ht="15.75" x14ac:dyDescent="0.25">
      <c r="A200" s="17" t="s">
        <v>364</v>
      </c>
      <c r="B200" s="18" t="s">
        <v>217</v>
      </c>
      <c r="C200" s="19" t="s">
        <v>55</v>
      </c>
      <c r="D200" s="20">
        <v>65</v>
      </c>
      <c r="E200" s="21">
        <v>27087</v>
      </c>
      <c r="F200" s="21">
        <v>27087</v>
      </c>
      <c r="G200" s="21"/>
      <c r="H200" s="21"/>
      <c r="I200" s="21"/>
    </row>
    <row r="201" spans="1:9" ht="15.75" x14ac:dyDescent="0.25">
      <c r="A201" s="17" t="s">
        <v>365</v>
      </c>
      <c r="B201" s="18" t="s">
        <v>218</v>
      </c>
      <c r="C201" s="19" t="s">
        <v>55</v>
      </c>
      <c r="D201" s="20">
        <v>33</v>
      </c>
      <c r="E201" s="21">
        <v>10186</v>
      </c>
      <c r="F201" s="21">
        <v>10186</v>
      </c>
      <c r="G201" s="21"/>
      <c r="H201" s="21"/>
      <c r="I201" s="21"/>
    </row>
    <row r="202" spans="1:9" ht="15.75" x14ac:dyDescent="0.25">
      <c r="A202" s="17" t="s">
        <v>366</v>
      </c>
      <c r="B202" s="18" t="s">
        <v>219</v>
      </c>
      <c r="C202" s="19" t="s">
        <v>55</v>
      </c>
      <c r="D202" s="20">
        <v>9</v>
      </c>
      <c r="E202" s="21">
        <v>2243</v>
      </c>
      <c r="F202" s="21">
        <v>2243</v>
      </c>
      <c r="G202" s="21"/>
      <c r="H202" s="21"/>
      <c r="I202" s="21"/>
    </row>
    <row r="203" spans="1:9" ht="15.75" x14ac:dyDescent="0.25">
      <c r="A203" s="17" t="s">
        <v>367</v>
      </c>
      <c r="B203" s="18" t="s">
        <v>220</v>
      </c>
      <c r="C203" s="19" t="s">
        <v>55</v>
      </c>
      <c r="D203" s="20">
        <v>14</v>
      </c>
      <c r="E203" s="21">
        <v>11007</v>
      </c>
      <c r="F203" s="21">
        <v>11007</v>
      </c>
      <c r="G203" s="21"/>
      <c r="H203" s="21"/>
      <c r="I203" s="21"/>
    </row>
    <row r="204" spans="1:9" ht="15.75" x14ac:dyDescent="0.25">
      <c r="A204" s="17" t="s">
        <v>368</v>
      </c>
      <c r="B204" s="18" t="s">
        <v>221</v>
      </c>
      <c r="C204" s="19" t="s">
        <v>55</v>
      </c>
      <c r="D204" s="20">
        <v>1</v>
      </c>
      <c r="E204" s="21">
        <v>730</v>
      </c>
      <c r="F204" s="21">
        <v>730</v>
      </c>
      <c r="G204" s="21"/>
      <c r="H204" s="21"/>
      <c r="I204" s="21"/>
    </row>
    <row r="205" spans="1:9" ht="15.75" x14ac:dyDescent="0.25">
      <c r="A205" s="17" t="s">
        <v>369</v>
      </c>
      <c r="B205" s="18" t="s">
        <v>222</v>
      </c>
      <c r="C205" s="19" t="s">
        <v>55</v>
      </c>
      <c r="D205" s="20">
        <v>5</v>
      </c>
      <c r="E205" s="21">
        <v>5991</v>
      </c>
      <c r="F205" s="21">
        <v>5991</v>
      </c>
      <c r="G205" s="21"/>
      <c r="H205" s="21"/>
      <c r="I205" s="21"/>
    </row>
    <row r="206" spans="1:9" ht="15.75" x14ac:dyDescent="0.25">
      <c r="A206" s="17" t="s">
        <v>370</v>
      </c>
      <c r="B206" s="18" t="s">
        <v>223</v>
      </c>
      <c r="C206" s="19" t="s">
        <v>55</v>
      </c>
      <c r="D206" s="20">
        <v>1</v>
      </c>
      <c r="E206" s="21">
        <v>2556</v>
      </c>
      <c r="F206" s="21">
        <v>2556</v>
      </c>
      <c r="G206" s="21"/>
      <c r="H206" s="21"/>
      <c r="I206" s="21"/>
    </row>
    <row r="207" spans="1:9" ht="15.75" x14ac:dyDescent="0.25">
      <c r="A207" s="17" t="s">
        <v>371</v>
      </c>
      <c r="B207" s="18" t="s">
        <v>224</v>
      </c>
      <c r="C207" s="19" t="s">
        <v>55</v>
      </c>
      <c r="D207" s="20">
        <v>10</v>
      </c>
      <c r="E207" s="21">
        <v>1029</v>
      </c>
      <c r="F207" s="21">
        <v>1029</v>
      </c>
      <c r="G207" s="21"/>
      <c r="H207" s="21"/>
      <c r="I207" s="21"/>
    </row>
    <row r="208" spans="1:9" ht="15.75" x14ac:dyDescent="0.25">
      <c r="A208" s="17" t="s">
        <v>372</v>
      </c>
      <c r="B208" s="18" t="s">
        <v>225</v>
      </c>
      <c r="C208" s="19" t="s">
        <v>55</v>
      </c>
      <c r="D208" s="20">
        <v>8</v>
      </c>
      <c r="E208" s="21">
        <v>274</v>
      </c>
      <c r="F208" s="21">
        <v>274</v>
      </c>
      <c r="G208" s="21"/>
      <c r="H208" s="21"/>
      <c r="I208" s="21"/>
    </row>
    <row r="209" spans="1:9" ht="15.75" x14ac:dyDescent="0.25">
      <c r="A209" s="17" t="s">
        <v>373</v>
      </c>
      <c r="B209" s="18" t="s">
        <v>226</v>
      </c>
      <c r="C209" s="19" t="s">
        <v>55</v>
      </c>
      <c r="D209" s="20">
        <v>2</v>
      </c>
      <c r="E209" s="21">
        <v>2129</v>
      </c>
      <c r="F209" s="21">
        <v>2129</v>
      </c>
      <c r="G209" s="21"/>
      <c r="H209" s="21"/>
      <c r="I209" s="21"/>
    </row>
    <row r="210" spans="1:9" ht="15.75" x14ac:dyDescent="0.25">
      <c r="A210" s="17" t="s">
        <v>374</v>
      </c>
      <c r="B210" s="18" t="s">
        <v>227</v>
      </c>
      <c r="C210" s="19" t="s">
        <v>55</v>
      </c>
      <c r="D210" s="20">
        <v>2</v>
      </c>
      <c r="E210" s="21">
        <v>2792</v>
      </c>
      <c r="F210" s="21">
        <v>2792</v>
      </c>
      <c r="G210" s="21"/>
      <c r="H210" s="21"/>
      <c r="I210" s="21"/>
    </row>
    <row r="211" spans="1:9" ht="15.75" x14ac:dyDescent="0.25">
      <c r="A211" s="24" t="s">
        <v>375</v>
      </c>
      <c r="B211" s="25" t="s">
        <v>228</v>
      </c>
      <c r="C211" s="26" t="s">
        <v>55</v>
      </c>
      <c r="D211" s="27">
        <v>163</v>
      </c>
      <c r="E211" s="28">
        <v>309706</v>
      </c>
      <c r="F211" s="28">
        <v>309706</v>
      </c>
      <c r="G211" s="21"/>
      <c r="H211" s="21"/>
      <c r="I211" s="21"/>
    </row>
    <row r="212" spans="1:9" ht="15.75" x14ac:dyDescent="0.25">
      <c r="A212" s="17" t="s">
        <v>376</v>
      </c>
      <c r="B212" s="18" t="s">
        <v>229</v>
      </c>
      <c r="C212" s="19" t="s">
        <v>55</v>
      </c>
      <c r="D212" s="20">
        <v>7</v>
      </c>
      <c r="E212" s="21">
        <v>4175</v>
      </c>
      <c r="F212" s="21">
        <v>4175</v>
      </c>
      <c r="G212" s="21"/>
      <c r="H212" s="21"/>
      <c r="I212" s="21"/>
    </row>
    <row r="213" spans="1:9" ht="15.75" x14ac:dyDescent="0.25">
      <c r="A213" s="17" t="s">
        <v>377</v>
      </c>
      <c r="B213" s="18" t="s">
        <v>230</v>
      </c>
      <c r="C213" s="19" t="s">
        <v>55</v>
      </c>
      <c r="D213" s="20">
        <v>35</v>
      </c>
      <c r="E213" s="21">
        <v>8182</v>
      </c>
      <c r="F213" s="21">
        <v>8182</v>
      </c>
      <c r="G213" s="21"/>
      <c r="H213" s="21"/>
      <c r="I213" s="21"/>
    </row>
    <row r="214" spans="1:9" ht="15.75" x14ac:dyDescent="0.25">
      <c r="A214" s="17" t="s">
        <v>378</v>
      </c>
      <c r="B214" s="18" t="s">
        <v>231</v>
      </c>
      <c r="C214" s="19" t="s">
        <v>55</v>
      </c>
      <c r="D214" s="20">
        <v>14</v>
      </c>
      <c r="E214" s="21">
        <v>77532</v>
      </c>
      <c r="F214" s="21">
        <v>77532</v>
      </c>
      <c r="G214" s="21"/>
      <c r="H214" s="21"/>
      <c r="I214" s="21"/>
    </row>
    <row r="215" spans="1:9" ht="15.75" x14ac:dyDescent="0.25">
      <c r="A215" s="17" t="s">
        <v>379</v>
      </c>
      <c r="B215" s="18" t="s">
        <v>232</v>
      </c>
      <c r="C215" s="19" t="s">
        <v>55</v>
      </c>
      <c r="D215" s="20">
        <v>17</v>
      </c>
      <c r="E215" s="21">
        <v>7876</v>
      </c>
      <c r="F215" s="21">
        <v>7876</v>
      </c>
      <c r="G215" s="21"/>
      <c r="H215" s="21"/>
      <c r="I215" s="21"/>
    </row>
    <row r="216" spans="1:9" ht="15.75" x14ac:dyDescent="0.25">
      <c r="A216" s="17" t="s">
        <v>380</v>
      </c>
      <c r="B216" s="18" t="s">
        <v>233</v>
      </c>
      <c r="C216" s="19" t="s">
        <v>55</v>
      </c>
      <c r="D216" s="20">
        <v>14</v>
      </c>
      <c r="E216" s="21">
        <v>20523</v>
      </c>
      <c r="F216" s="21">
        <v>20523</v>
      </c>
      <c r="G216" s="21"/>
      <c r="H216" s="21"/>
      <c r="I216" s="21"/>
    </row>
    <row r="217" spans="1:9" ht="15.75" x14ac:dyDescent="0.25">
      <c r="A217" s="17" t="s">
        <v>381</v>
      </c>
      <c r="B217" s="18" t="s">
        <v>234</v>
      </c>
      <c r="C217" s="19" t="s">
        <v>55</v>
      </c>
      <c r="D217" s="20">
        <v>13</v>
      </c>
      <c r="E217" s="21">
        <v>3904</v>
      </c>
      <c r="F217" s="21">
        <v>3904</v>
      </c>
      <c r="G217" s="21"/>
      <c r="H217" s="21"/>
      <c r="I217" s="21"/>
    </row>
    <row r="218" spans="1:9" ht="15.75" x14ac:dyDescent="0.25">
      <c r="A218" s="17" t="s">
        <v>382</v>
      </c>
      <c r="B218" s="18" t="s">
        <v>235</v>
      </c>
      <c r="C218" s="19" t="s">
        <v>55</v>
      </c>
      <c r="D218" s="20">
        <v>6</v>
      </c>
      <c r="E218" s="21">
        <v>6607</v>
      </c>
      <c r="F218" s="21">
        <v>6607</v>
      </c>
      <c r="G218" s="21"/>
      <c r="H218" s="21"/>
      <c r="I218" s="21"/>
    </row>
    <row r="219" spans="1:9" ht="15.75" x14ac:dyDescent="0.25">
      <c r="A219" s="17" t="s">
        <v>383</v>
      </c>
      <c r="B219" s="18" t="s">
        <v>236</v>
      </c>
      <c r="C219" s="19" t="s">
        <v>55</v>
      </c>
      <c r="D219" s="20">
        <v>5</v>
      </c>
      <c r="E219" s="21">
        <v>78597</v>
      </c>
      <c r="F219" s="21">
        <v>78597</v>
      </c>
      <c r="G219" s="21"/>
      <c r="H219" s="21"/>
      <c r="I219" s="21"/>
    </row>
    <row r="220" spans="1:9" ht="15.75" x14ac:dyDescent="0.25">
      <c r="A220" s="17" t="s">
        <v>384</v>
      </c>
      <c r="B220" s="18" t="s">
        <v>237</v>
      </c>
      <c r="C220" s="19" t="s">
        <v>55</v>
      </c>
      <c r="D220" s="20">
        <v>7</v>
      </c>
      <c r="E220" s="21">
        <v>59826</v>
      </c>
      <c r="F220" s="21">
        <v>59826</v>
      </c>
      <c r="G220" s="21"/>
      <c r="H220" s="21"/>
      <c r="I220" s="21"/>
    </row>
    <row r="221" spans="1:9" ht="15.75" x14ac:dyDescent="0.25">
      <c r="A221" s="17" t="s">
        <v>385</v>
      </c>
      <c r="B221" s="18" t="s">
        <v>238</v>
      </c>
      <c r="C221" s="19" t="s">
        <v>55</v>
      </c>
      <c r="D221" s="20">
        <v>2</v>
      </c>
      <c r="E221" s="21">
        <v>5380</v>
      </c>
      <c r="F221" s="21">
        <v>5380</v>
      </c>
      <c r="G221" s="21"/>
      <c r="H221" s="21"/>
      <c r="I221" s="21"/>
    </row>
    <row r="222" spans="1:9" ht="15.75" x14ac:dyDescent="0.25">
      <c r="A222" s="17" t="s">
        <v>386</v>
      </c>
      <c r="B222" s="18" t="s">
        <v>239</v>
      </c>
      <c r="C222" s="19" t="s">
        <v>55</v>
      </c>
      <c r="D222" s="20">
        <v>4</v>
      </c>
      <c r="E222" s="21">
        <v>4254</v>
      </c>
      <c r="F222" s="21">
        <v>4254</v>
      </c>
      <c r="G222" s="21"/>
      <c r="H222" s="21"/>
      <c r="I222" s="21"/>
    </row>
    <row r="223" spans="1:9" ht="15.75" x14ac:dyDescent="0.25">
      <c r="A223" s="17" t="s">
        <v>387</v>
      </c>
      <c r="B223" s="18" t="s">
        <v>240</v>
      </c>
      <c r="C223" s="19" t="s">
        <v>55</v>
      </c>
      <c r="D223" s="20">
        <v>3</v>
      </c>
      <c r="E223" s="21">
        <v>2753</v>
      </c>
      <c r="F223" s="21">
        <v>2753</v>
      </c>
      <c r="G223" s="21"/>
      <c r="H223" s="21"/>
      <c r="I223" s="21"/>
    </row>
    <row r="224" spans="1:9" ht="15.75" x14ac:dyDescent="0.25">
      <c r="A224" s="17" t="s">
        <v>388</v>
      </c>
      <c r="B224" s="18" t="s">
        <v>241</v>
      </c>
      <c r="C224" s="19" t="s">
        <v>55</v>
      </c>
      <c r="D224" s="20">
        <v>22</v>
      </c>
      <c r="E224" s="21">
        <v>6560</v>
      </c>
      <c r="F224" s="21">
        <v>6560</v>
      </c>
      <c r="G224" s="21"/>
      <c r="H224" s="21"/>
      <c r="I224" s="21"/>
    </row>
    <row r="225" spans="1:9" ht="15.75" x14ac:dyDescent="0.25">
      <c r="A225" s="17" t="s">
        <v>389</v>
      </c>
      <c r="B225" s="18" t="s">
        <v>242</v>
      </c>
      <c r="C225" s="19" t="s">
        <v>55</v>
      </c>
      <c r="D225" s="20">
        <v>2</v>
      </c>
      <c r="E225" s="21">
        <v>697</v>
      </c>
      <c r="F225" s="21">
        <v>697</v>
      </c>
      <c r="G225" s="21"/>
      <c r="H225" s="21"/>
      <c r="I225" s="21"/>
    </row>
    <row r="226" spans="1:9" ht="15.75" x14ac:dyDescent="0.25">
      <c r="A226" s="17" t="s">
        <v>390</v>
      </c>
      <c r="B226" s="18" t="s">
        <v>243</v>
      </c>
      <c r="C226" s="19" t="s">
        <v>55</v>
      </c>
      <c r="D226" s="20">
        <v>8</v>
      </c>
      <c r="E226" s="21">
        <v>1217</v>
      </c>
      <c r="F226" s="21">
        <v>1217</v>
      </c>
      <c r="G226" s="21"/>
      <c r="H226" s="21"/>
      <c r="I226" s="21"/>
    </row>
    <row r="227" spans="1:9" ht="15.75" x14ac:dyDescent="0.25">
      <c r="A227" s="17" t="s">
        <v>391</v>
      </c>
      <c r="B227" s="18" t="s">
        <v>244</v>
      </c>
      <c r="C227" s="19" t="s">
        <v>55</v>
      </c>
      <c r="D227" s="20">
        <v>1</v>
      </c>
      <c r="E227" s="21">
        <v>3699</v>
      </c>
      <c r="F227" s="21">
        <v>3699</v>
      </c>
      <c r="G227" s="21"/>
      <c r="H227" s="21"/>
      <c r="I227" s="21"/>
    </row>
    <row r="228" spans="1:9" ht="15.75" x14ac:dyDescent="0.25">
      <c r="A228" s="17" t="s">
        <v>392</v>
      </c>
      <c r="B228" s="18" t="s">
        <v>245</v>
      </c>
      <c r="C228" s="19" t="s">
        <v>55</v>
      </c>
      <c r="D228" s="20">
        <v>1</v>
      </c>
      <c r="E228" s="21">
        <v>628</v>
      </c>
      <c r="F228" s="21">
        <v>628</v>
      </c>
      <c r="G228" s="21"/>
      <c r="H228" s="21"/>
      <c r="I228" s="21"/>
    </row>
    <row r="229" spans="1:9" ht="15.75" x14ac:dyDescent="0.25">
      <c r="A229" s="17" t="s">
        <v>393</v>
      </c>
      <c r="B229" s="18" t="s">
        <v>246</v>
      </c>
      <c r="C229" s="19" t="s">
        <v>55</v>
      </c>
      <c r="D229" s="20">
        <v>1</v>
      </c>
      <c r="E229" s="21">
        <v>13611</v>
      </c>
      <c r="F229" s="21">
        <v>13611</v>
      </c>
      <c r="G229" s="21"/>
      <c r="H229" s="21"/>
      <c r="I229" s="21"/>
    </row>
    <row r="230" spans="1:9" ht="15.75" x14ac:dyDescent="0.25">
      <c r="A230" s="17" t="s">
        <v>394</v>
      </c>
      <c r="B230" s="18" t="s">
        <v>247</v>
      </c>
      <c r="C230" s="19" t="s">
        <v>55</v>
      </c>
      <c r="D230" s="20">
        <v>1</v>
      </c>
      <c r="E230" s="21">
        <v>3685</v>
      </c>
      <c r="F230" s="21">
        <v>3685</v>
      </c>
      <c r="G230" s="21"/>
      <c r="H230" s="21"/>
      <c r="I230" s="21"/>
    </row>
    <row r="231" spans="1:9" ht="28.5" x14ac:dyDescent="0.25">
      <c r="A231" s="13" t="s">
        <v>248</v>
      </c>
      <c r="B231" s="22" t="s">
        <v>249</v>
      </c>
      <c r="C231" s="23" t="s">
        <v>55</v>
      </c>
      <c r="D231" s="16">
        <v>406</v>
      </c>
      <c r="E231" s="12">
        <v>103475</v>
      </c>
      <c r="F231" s="12">
        <v>103475</v>
      </c>
      <c r="G231" s="21"/>
      <c r="H231" s="21"/>
      <c r="I231" s="21"/>
    </row>
    <row r="232" spans="1:9" ht="15.75" x14ac:dyDescent="0.25">
      <c r="A232" s="17" t="s">
        <v>12</v>
      </c>
      <c r="B232" s="18" t="s">
        <v>250</v>
      </c>
      <c r="C232" s="19" t="s">
        <v>55</v>
      </c>
      <c r="D232" s="20">
        <v>8</v>
      </c>
      <c r="E232" s="21">
        <v>7124</v>
      </c>
      <c r="F232" s="21">
        <v>7124</v>
      </c>
      <c r="G232" s="21"/>
      <c r="H232" s="21"/>
      <c r="I232" s="21"/>
    </row>
    <row r="233" spans="1:9" ht="15.75" x14ac:dyDescent="0.25">
      <c r="A233" s="17" t="s">
        <v>20</v>
      </c>
      <c r="B233" s="18" t="s">
        <v>251</v>
      </c>
      <c r="C233" s="19" t="s">
        <v>55</v>
      </c>
      <c r="D233" s="20">
        <v>50</v>
      </c>
      <c r="E233" s="21">
        <v>1624</v>
      </c>
      <c r="F233" s="21">
        <v>1624</v>
      </c>
      <c r="G233" s="21"/>
      <c r="H233" s="21"/>
      <c r="I233" s="21"/>
    </row>
    <row r="234" spans="1:9" ht="15.75" x14ac:dyDescent="0.25">
      <c r="A234" s="17" t="s">
        <v>21</v>
      </c>
      <c r="B234" s="18" t="s">
        <v>252</v>
      </c>
      <c r="C234" s="19" t="s">
        <v>55</v>
      </c>
      <c r="D234" s="20">
        <v>60</v>
      </c>
      <c r="E234" s="21">
        <v>4374</v>
      </c>
      <c r="F234" s="21">
        <v>4374</v>
      </c>
      <c r="G234" s="21"/>
      <c r="H234" s="21"/>
      <c r="I234" s="21"/>
    </row>
    <row r="235" spans="1:9" ht="15.75" x14ac:dyDescent="0.25">
      <c r="A235" s="17" t="s">
        <v>22</v>
      </c>
      <c r="B235" s="18" t="s">
        <v>253</v>
      </c>
      <c r="C235" s="19" t="s">
        <v>55</v>
      </c>
      <c r="D235" s="20">
        <v>23</v>
      </c>
      <c r="E235" s="21">
        <v>1236</v>
      </c>
      <c r="F235" s="21">
        <v>1236</v>
      </c>
      <c r="G235" s="21"/>
      <c r="H235" s="21"/>
      <c r="I235" s="21"/>
    </row>
    <row r="236" spans="1:9" ht="15.75" x14ac:dyDescent="0.25">
      <c r="A236" s="17" t="s">
        <v>23</v>
      </c>
      <c r="B236" s="18" t="s">
        <v>254</v>
      </c>
      <c r="C236" s="19" t="s">
        <v>55</v>
      </c>
      <c r="D236" s="20">
        <v>2</v>
      </c>
      <c r="E236" s="21">
        <v>22814</v>
      </c>
      <c r="F236" s="21">
        <v>22814</v>
      </c>
      <c r="G236" s="21"/>
      <c r="H236" s="21"/>
      <c r="I236" s="21"/>
    </row>
    <row r="237" spans="1:9" ht="15.75" x14ac:dyDescent="0.25">
      <c r="A237" s="17" t="s">
        <v>24</v>
      </c>
      <c r="B237" s="18" t="s">
        <v>255</v>
      </c>
      <c r="C237" s="19" t="s">
        <v>55</v>
      </c>
      <c r="D237" s="20">
        <v>2</v>
      </c>
      <c r="E237" s="21">
        <v>6897</v>
      </c>
      <c r="F237" s="21">
        <v>6897</v>
      </c>
      <c r="G237" s="21"/>
      <c r="H237" s="21"/>
      <c r="I237" s="21"/>
    </row>
    <row r="238" spans="1:9" ht="15.75" x14ac:dyDescent="0.25">
      <c r="A238" s="17" t="s">
        <v>25</v>
      </c>
      <c r="B238" s="18" t="s">
        <v>256</v>
      </c>
      <c r="C238" s="19" t="s">
        <v>55</v>
      </c>
      <c r="D238" s="20">
        <v>10</v>
      </c>
      <c r="E238" s="21">
        <v>8956</v>
      </c>
      <c r="F238" s="21">
        <v>8956</v>
      </c>
      <c r="G238" s="21"/>
      <c r="H238" s="21"/>
      <c r="I238" s="21"/>
    </row>
    <row r="239" spans="1:9" ht="15.75" x14ac:dyDescent="0.25">
      <c r="A239" s="17" t="s">
        <v>26</v>
      </c>
      <c r="B239" s="18" t="s">
        <v>257</v>
      </c>
      <c r="C239" s="19" t="s">
        <v>55</v>
      </c>
      <c r="D239" s="20">
        <v>1</v>
      </c>
      <c r="E239" s="21">
        <v>9950</v>
      </c>
      <c r="F239" s="21">
        <v>9950</v>
      </c>
      <c r="G239" s="21"/>
      <c r="H239" s="21"/>
      <c r="I239" s="21"/>
    </row>
    <row r="240" spans="1:9" ht="15.75" x14ac:dyDescent="0.25">
      <c r="A240" s="17" t="s">
        <v>27</v>
      </c>
      <c r="B240" s="18" t="s">
        <v>258</v>
      </c>
      <c r="C240" s="19" t="s">
        <v>55</v>
      </c>
      <c r="D240" s="20">
        <v>150</v>
      </c>
      <c r="E240" s="21">
        <v>22500</v>
      </c>
      <c r="F240" s="21">
        <v>22500</v>
      </c>
      <c r="G240" s="21"/>
      <c r="H240" s="21"/>
      <c r="I240" s="21"/>
    </row>
    <row r="241" spans="1:9" ht="15.75" x14ac:dyDescent="0.25">
      <c r="A241" s="17" t="s">
        <v>28</v>
      </c>
      <c r="B241" s="18" t="s">
        <v>259</v>
      </c>
      <c r="C241" s="19" t="s">
        <v>55</v>
      </c>
      <c r="D241" s="20">
        <v>100</v>
      </c>
      <c r="E241" s="21">
        <v>18000</v>
      </c>
      <c r="F241" s="21">
        <v>18000</v>
      </c>
      <c r="G241" s="21"/>
      <c r="H241" s="21"/>
      <c r="I241" s="21"/>
    </row>
    <row r="242" spans="1:9" ht="15.75" x14ac:dyDescent="0.25">
      <c r="A242" s="13" t="s">
        <v>260</v>
      </c>
      <c r="B242" s="22" t="s">
        <v>261</v>
      </c>
      <c r="C242" s="23" t="s">
        <v>55</v>
      </c>
      <c r="D242" s="16">
        <v>18</v>
      </c>
      <c r="E242" s="12">
        <v>570296</v>
      </c>
      <c r="F242" s="12">
        <v>570296</v>
      </c>
      <c r="G242" s="21"/>
      <c r="H242" s="21"/>
      <c r="I242" s="21"/>
    </row>
    <row r="243" spans="1:9" ht="15.75" x14ac:dyDescent="0.25">
      <c r="A243" s="17" t="s">
        <v>12</v>
      </c>
      <c r="B243" s="18" t="s">
        <v>262</v>
      </c>
      <c r="C243" s="19" t="s">
        <v>55</v>
      </c>
      <c r="D243" s="20">
        <v>2</v>
      </c>
      <c r="E243" s="21">
        <v>68160</v>
      </c>
      <c r="F243" s="21">
        <v>68160</v>
      </c>
      <c r="G243" s="21"/>
      <c r="H243" s="21"/>
      <c r="I243" s="21"/>
    </row>
    <row r="244" spans="1:9" ht="15.75" x14ac:dyDescent="0.25">
      <c r="A244" s="17" t="s">
        <v>20</v>
      </c>
      <c r="B244" s="18" t="s">
        <v>263</v>
      </c>
      <c r="C244" s="19" t="s">
        <v>55</v>
      </c>
      <c r="D244" s="20">
        <v>2</v>
      </c>
      <c r="E244" s="21">
        <v>44730</v>
      </c>
      <c r="F244" s="21">
        <v>44730</v>
      </c>
      <c r="G244" s="21"/>
      <c r="H244" s="21"/>
      <c r="I244" s="21"/>
    </row>
    <row r="245" spans="1:9" ht="15.75" x14ac:dyDescent="0.25">
      <c r="A245" s="17" t="s">
        <v>21</v>
      </c>
      <c r="B245" s="18" t="s">
        <v>264</v>
      </c>
      <c r="C245" s="19" t="s">
        <v>55</v>
      </c>
      <c r="D245" s="20">
        <v>2</v>
      </c>
      <c r="E245" s="21">
        <v>57510</v>
      </c>
      <c r="F245" s="21">
        <v>57510</v>
      </c>
      <c r="G245" s="21"/>
      <c r="H245" s="21"/>
      <c r="I245" s="21"/>
    </row>
    <row r="246" spans="1:9" ht="15.75" x14ac:dyDescent="0.25">
      <c r="A246" s="17" t="s">
        <v>22</v>
      </c>
      <c r="B246" s="18" t="s">
        <v>265</v>
      </c>
      <c r="C246" s="19" t="s">
        <v>55</v>
      </c>
      <c r="D246" s="20">
        <v>2</v>
      </c>
      <c r="E246" s="21">
        <v>55380</v>
      </c>
      <c r="F246" s="21">
        <v>55380</v>
      </c>
      <c r="G246" s="21"/>
      <c r="H246" s="21"/>
      <c r="I246" s="21"/>
    </row>
    <row r="247" spans="1:9" ht="15.75" x14ac:dyDescent="0.25">
      <c r="A247" s="17" t="s">
        <v>23</v>
      </c>
      <c r="B247" s="18" t="s">
        <v>266</v>
      </c>
      <c r="C247" s="19" t="s">
        <v>55</v>
      </c>
      <c r="D247" s="20">
        <v>2</v>
      </c>
      <c r="E247" s="21">
        <v>57510</v>
      </c>
      <c r="F247" s="21">
        <v>57510</v>
      </c>
      <c r="G247" s="21"/>
      <c r="H247" s="21"/>
      <c r="I247" s="21"/>
    </row>
    <row r="248" spans="1:9" ht="15.75" x14ac:dyDescent="0.25">
      <c r="A248" s="17" t="s">
        <v>24</v>
      </c>
      <c r="B248" s="18" t="s">
        <v>267</v>
      </c>
      <c r="C248" s="19" t="s">
        <v>55</v>
      </c>
      <c r="D248" s="20">
        <v>1</v>
      </c>
      <c r="E248" s="21">
        <v>51120</v>
      </c>
      <c r="F248" s="21">
        <v>51120</v>
      </c>
      <c r="G248" s="21"/>
      <c r="H248" s="21"/>
      <c r="I248" s="21"/>
    </row>
    <row r="249" spans="1:9" ht="15.75" x14ac:dyDescent="0.25">
      <c r="A249" s="17" t="s">
        <v>25</v>
      </c>
      <c r="B249" s="18" t="s">
        <v>268</v>
      </c>
      <c r="C249" s="19" t="s">
        <v>55</v>
      </c>
      <c r="D249" s="20">
        <v>2</v>
      </c>
      <c r="E249" s="21">
        <v>68043</v>
      </c>
      <c r="F249" s="21">
        <v>68043</v>
      </c>
      <c r="G249" s="21"/>
      <c r="H249" s="21"/>
      <c r="I249" s="21"/>
    </row>
    <row r="250" spans="1:9" ht="15.75" x14ac:dyDescent="0.25">
      <c r="A250" s="17" t="s">
        <v>26</v>
      </c>
      <c r="B250" s="18" t="s">
        <v>269</v>
      </c>
      <c r="C250" s="19" t="s">
        <v>55</v>
      </c>
      <c r="D250" s="20">
        <v>2</v>
      </c>
      <c r="E250" s="21">
        <v>57083</v>
      </c>
      <c r="F250" s="21">
        <v>57083</v>
      </c>
      <c r="G250" s="21"/>
      <c r="H250" s="21"/>
      <c r="I250" s="21"/>
    </row>
    <row r="251" spans="1:9" ht="15.75" x14ac:dyDescent="0.25">
      <c r="A251" s="17" t="s">
        <v>27</v>
      </c>
      <c r="B251" s="18" t="s">
        <v>270</v>
      </c>
      <c r="C251" s="19" t="s">
        <v>55</v>
      </c>
      <c r="D251" s="20">
        <v>1</v>
      </c>
      <c r="E251" s="21">
        <v>47925</v>
      </c>
      <c r="F251" s="21">
        <v>47925</v>
      </c>
      <c r="G251" s="21"/>
      <c r="H251" s="21"/>
      <c r="I251" s="21"/>
    </row>
    <row r="252" spans="1:9" ht="15.75" x14ac:dyDescent="0.25">
      <c r="A252" s="17" t="s">
        <v>28</v>
      </c>
      <c r="B252" s="18" t="s">
        <v>271</v>
      </c>
      <c r="C252" s="19" t="s">
        <v>55</v>
      </c>
      <c r="D252" s="20">
        <v>1</v>
      </c>
      <c r="E252" s="21">
        <v>53250</v>
      </c>
      <c r="F252" s="21">
        <v>53250</v>
      </c>
      <c r="G252" s="21"/>
      <c r="H252" s="21"/>
      <c r="I252" s="21"/>
    </row>
    <row r="253" spans="1:9" ht="15.75" x14ac:dyDescent="0.25">
      <c r="A253" s="17" t="s">
        <v>29</v>
      </c>
      <c r="B253" s="18" t="s">
        <v>272</v>
      </c>
      <c r="C253" s="19" t="s">
        <v>55</v>
      </c>
      <c r="D253" s="20">
        <v>1</v>
      </c>
      <c r="E253" s="21">
        <v>9585</v>
      </c>
      <c r="F253" s="21">
        <v>9585</v>
      </c>
      <c r="G253" s="21"/>
      <c r="H253" s="21"/>
      <c r="I253" s="21"/>
    </row>
    <row r="254" spans="1:9" ht="15.75" x14ac:dyDescent="0.25">
      <c r="A254" s="13"/>
      <c r="B254" s="22" t="s">
        <v>395</v>
      </c>
      <c r="C254" s="23"/>
      <c r="D254" s="16"/>
      <c r="E254" s="12">
        <v>7214108</v>
      </c>
      <c r="F254" s="12">
        <v>7214108</v>
      </c>
      <c r="G254" s="21"/>
      <c r="H254" s="21"/>
      <c r="I254" s="21"/>
    </row>
    <row r="255" spans="1:9" ht="15.75" x14ac:dyDescent="0.25">
      <c r="A255" s="13" t="s">
        <v>17</v>
      </c>
      <c r="B255" s="22" t="s">
        <v>16</v>
      </c>
      <c r="C255" s="23"/>
      <c r="D255" s="16"/>
      <c r="E255" s="12">
        <v>1735656</v>
      </c>
      <c r="F255" s="12">
        <v>1735656</v>
      </c>
      <c r="G255" s="21"/>
      <c r="H255" s="21"/>
      <c r="I255" s="21"/>
    </row>
    <row r="256" spans="1:9" ht="15.75" x14ac:dyDescent="0.25">
      <c r="A256" s="13" t="s">
        <v>12</v>
      </c>
      <c r="B256" s="22" t="s">
        <v>18</v>
      </c>
      <c r="C256" s="23" t="s">
        <v>19</v>
      </c>
      <c r="D256" s="16">
        <v>2</v>
      </c>
      <c r="E256" s="12">
        <v>683943</v>
      </c>
      <c r="F256" s="12">
        <v>683943</v>
      </c>
      <c r="G256" s="21"/>
      <c r="H256" s="21"/>
      <c r="I256" s="21"/>
    </row>
    <row r="257" spans="1:9" ht="30" x14ac:dyDescent="0.25">
      <c r="A257" s="17" t="s">
        <v>14</v>
      </c>
      <c r="B257" s="18" t="s">
        <v>51</v>
      </c>
      <c r="C257" s="19" t="s">
        <v>19</v>
      </c>
      <c r="D257" s="20">
        <v>1</v>
      </c>
      <c r="E257" s="21">
        <v>478690</v>
      </c>
      <c r="F257" s="21">
        <v>478690</v>
      </c>
      <c r="G257" s="21"/>
      <c r="H257" s="21"/>
      <c r="I257" s="21"/>
    </row>
    <row r="258" spans="1:9" ht="15.75" x14ac:dyDescent="0.25">
      <c r="A258" s="17" t="s">
        <v>32</v>
      </c>
      <c r="B258" s="18" t="s">
        <v>53</v>
      </c>
      <c r="C258" s="19" t="s">
        <v>19</v>
      </c>
      <c r="D258" s="20">
        <v>1</v>
      </c>
      <c r="E258" s="21">
        <v>205253</v>
      </c>
      <c r="F258" s="21">
        <v>205253</v>
      </c>
      <c r="G258" s="21"/>
      <c r="H258" s="21"/>
      <c r="I258" s="21"/>
    </row>
    <row r="259" spans="1:9" ht="15.75" x14ac:dyDescent="0.25">
      <c r="A259" s="13" t="s">
        <v>20</v>
      </c>
      <c r="B259" s="22" t="s">
        <v>34</v>
      </c>
      <c r="C259" s="23" t="s">
        <v>19</v>
      </c>
      <c r="D259" s="16">
        <v>2</v>
      </c>
      <c r="E259" s="12">
        <v>17782</v>
      </c>
      <c r="F259" s="12">
        <v>17782</v>
      </c>
      <c r="G259" s="21"/>
      <c r="H259" s="21"/>
      <c r="I259" s="21"/>
    </row>
    <row r="260" spans="1:9" ht="30" x14ac:dyDescent="0.25">
      <c r="A260" s="17" t="s">
        <v>35</v>
      </c>
      <c r="B260" s="18" t="s">
        <v>51</v>
      </c>
      <c r="C260" s="19" t="s">
        <v>19</v>
      </c>
      <c r="D260" s="20">
        <v>1</v>
      </c>
      <c r="E260" s="21">
        <v>13020</v>
      </c>
      <c r="F260" s="21">
        <v>13020</v>
      </c>
      <c r="G260" s="21"/>
      <c r="H260" s="21"/>
      <c r="I260" s="21"/>
    </row>
    <row r="261" spans="1:9" ht="15.75" x14ac:dyDescent="0.25">
      <c r="A261" s="17" t="s">
        <v>36</v>
      </c>
      <c r="B261" s="18" t="s">
        <v>53</v>
      </c>
      <c r="C261" s="19" t="s">
        <v>19</v>
      </c>
      <c r="D261" s="20">
        <v>1</v>
      </c>
      <c r="E261" s="21">
        <v>4762</v>
      </c>
      <c r="F261" s="21">
        <v>4762</v>
      </c>
      <c r="G261" s="21"/>
      <c r="H261" s="21"/>
      <c r="I261" s="21"/>
    </row>
    <row r="262" spans="1:9" ht="15.75" x14ac:dyDescent="0.25">
      <c r="A262" s="13" t="s">
        <v>21</v>
      </c>
      <c r="B262" s="22" t="s">
        <v>37</v>
      </c>
      <c r="C262" s="23" t="s">
        <v>19</v>
      </c>
      <c r="D262" s="16">
        <v>2</v>
      </c>
      <c r="E262" s="12">
        <v>3146</v>
      </c>
      <c r="F262" s="12">
        <v>3146</v>
      </c>
      <c r="G262" s="21"/>
      <c r="H262" s="21"/>
      <c r="I262" s="21"/>
    </row>
    <row r="263" spans="1:9" ht="30" x14ac:dyDescent="0.25">
      <c r="A263" s="17" t="s">
        <v>38</v>
      </c>
      <c r="B263" s="18" t="s">
        <v>51</v>
      </c>
      <c r="C263" s="19" t="s">
        <v>19</v>
      </c>
      <c r="D263" s="20">
        <v>1</v>
      </c>
      <c r="E263" s="21">
        <v>2202</v>
      </c>
      <c r="F263" s="21">
        <v>2202</v>
      </c>
      <c r="G263" s="21"/>
      <c r="H263" s="21"/>
      <c r="I263" s="21"/>
    </row>
    <row r="264" spans="1:9" ht="15.75" x14ac:dyDescent="0.25">
      <c r="A264" s="17" t="s">
        <v>39</v>
      </c>
      <c r="B264" s="18" t="s">
        <v>53</v>
      </c>
      <c r="C264" s="19" t="s">
        <v>19</v>
      </c>
      <c r="D264" s="20">
        <v>1</v>
      </c>
      <c r="E264" s="21">
        <v>944</v>
      </c>
      <c r="F264" s="21">
        <v>944</v>
      </c>
      <c r="G264" s="21"/>
      <c r="H264" s="21"/>
      <c r="I264" s="21"/>
    </row>
    <row r="265" spans="1:9" ht="15.75" x14ac:dyDescent="0.25">
      <c r="A265" s="13" t="s">
        <v>22</v>
      </c>
      <c r="B265" s="22" t="s">
        <v>40</v>
      </c>
      <c r="C265" s="23" t="s">
        <v>19</v>
      </c>
      <c r="D265" s="16">
        <v>4</v>
      </c>
      <c r="E265" s="12">
        <v>25200</v>
      </c>
      <c r="F265" s="12">
        <v>25200</v>
      </c>
      <c r="G265" s="21"/>
      <c r="H265" s="21"/>
      <c r="I265" s="21"/>
    </row>
    <row r="266" spans="1:9" ht="30" x14ac:dyDescent="0.25">
      <c r="A266" s="17" t="s">
        <v>41</v>
      </c>
      <c r="B266" s="18" t="s">
        <v>396</v>
      </c>
      <c r="C266" s="19" t="s">
        <v>19</v>
      </c>
      <c r="D266" s="20">
        <v>1</v>
      </c>
      <c r="E266" s="21">
        <v>3500</v>
      </c>
      <c r="F266" s="21">
        <v>3500</v>
      </c>
      <c r="G266" s="21"/>
      <c r="H266" s="21"/>
      <c r="I266" s="21"/>
    </row>
    <row r="267" spans="1:9" ht="30" x14ac:dyDescent="0.25">
      <c r="A267" s="17" t="s">
        <v>43</v>
      </c>
      <c r="B267" s="18" t="s">
        <v>397</v>
      </c>
      <c r="C267" s="19" t="s">
        <v>19</v>
      </c>
      <c r="D267" s="20">
        <v>1</v>
      </c>
      <c r="E267" s="21">
        <v>3000</v>
      </c>
      <c r="F267" s="21">
        <v>3000</v>
      </c>
      <c r="G267" s="21"/>
      <c r="H267" s="21"/>
      <c r="I267" s="21"/>
    </row>
    <row r="268" spans="1:9" ht="30" x14ac:dyDescent="0.25">
      <c r="A268" s="17" t="s">
        <v>45</v>
      </c>
      <c r="B268" s="18" t="s">
        <v>398</v>
      </c>
      <c r="C268" s="19" t="s">
        <v>19</v>
      </c>
      <c r="D268" s="20">
        <v>1</v>
      </c>
      <c r="E268" s="21">
        <v>3200</v>
      </c>
      <c r="F268" s="21">
        <v>3200</v>
      </c>
      <c r="G268" s="21"/>
      <c r="H268" s="21"/>
      <c r="I268" s="21"/>
    </row>
    <row r="269" spans="1:9" ht="15.75" x14ac:dyDescent="0.25">
      <c r="A269" s="17" t="s">
        <v>47</v>
      </c>
      <c r="B269" s="18" t="s">
        <v>399</v>
      </c>
      <c r="C269" s="19" t="s">
        <v>19</v>
      </c>
      <c r="D269" s="20">
        <v>1</v>
      </c>
      <c r="E269" s="21">
        <v>15500</v>
      </c>
      <c r="F269" s="21">
        <v>15500</v>
      </c>
      <c r="G269" s="21"/>
      <c r="H269" s="21"/>
      <c r="I269" s="21"/>
    </row>
    <row r="270" spans="1:9" ht="15.75" x14ac:dyDescent="0.25">
      <c r="A270" s="13" t="s">
        <v>23</v>
      </c>
      <c r="B270" s="22" t="s">
        <v>49</v>
      </c>
      <c r="C270" s="23" t="s">
        <v>19</v>
      </c>
      <c r="D270" s="16">
        <v>3</v>
      </c>
      <c r="E270" s="12">
        <v>2288</v>
      </c>
      <c r="F270" s="12">
        <v>2288</v>
      </c>
      <c r="G270" s="21"/>
      <c r="H270" s="21"/>
      <c r="I270" s="21"/>
    </row>
    <row r="271" spans="1:9" ht="15.75" x14ac:dyDescent="0.25">
      <c r="A271" s="17" t="s">
        <v>50</v>
      </c>
      <c r="B271" s="18" t="s">
        <v>42</v>
      </c>
      <c r="C271" s="19" t="s">
        <v>19</v>
      </c>
      <c r="D271" s="20">
        <v>1</v>
      </c>
      <c r="E271" s="21">
        <v>1399</v>
      </c>
      <c r="F271" s="21">
        <v>1399</v>
      </c>
      <c r="G271" s="21"/>
      <c r="H271" s="21"/>
      <c r="I271" s="21"/>
    </row>
    <row r="272" spans="1:9" ht="15.75" x14ac:dyDescent="0.25">
      <c r="A272" s="17" t="s">
        <v>52</v>
      </c>
      <c r="B272" s="18" t="s">
        <v>44</v>
      </c>
      <c r="C272" s="19" t="s">
        <v>19</v>
      </c>
      <c r="D272" s="20">
        <v>1</v>
      </c>
      <c r="E272" s="21">
        <v>508</v>
      </c>
      <c r="F272" s="21">
        <v>508</v>
      </c>
      <c r="G272" s="21"/>
      <c r="H272" s="21"/>
      <c r="I272" s="21"/>
    </row>
    <row r="273" spans="1:9" ht="30" x14ac:dyDescent="0.25">
      <c r="A273" s="17" t="s">
        <v>375</v>
      </c>
      <c r="B273" s="18" t="s">
        <v>46</v>
      </c>
      <c r="C273" s="19" t="s">
        <v>19</v>
      </c>
      <c r="D273" s="20">
        <v>1</v>
      </c>
      <c r="E273" s="21">
        <v>381</v>
      </c>
      <c r="F273" s="21">
        <v>381</v>
      </c>
      <c r="G273" s="21"/>
      <c r="H273" s="21"/>
      <c r="I273" s="21"/>
    </row>
    <row r="274" spans="1:9" ht="42.75" x14ac:dyDescent="0.25">
      <c r="A274" s="13" t="s">
        <v>24</v>
      </c>
      <c r="B274" s="22" t="s">
        <v>54</v>
      </c>
      <c r="C274" s="23" t="s">
        <v>55</v>
      </c>
      <c r="D274" s="16">
        <v>110</v>
      </c>
      <c r="E274" s="12">
        <v>1003297</v>
      </c>
      <c r="F274" s="12">
        <v>1003297</v>
      </c>
      <c r="G274" s="21"/>
      <c r="H274" s="21"/>
      <c r="I274" s="21"/>
    </row>
    <row r="275" spans="1:9" ht="15.75" x14ac:dyDescent="0.25">
      <c r="A275" s="24" t="s">
        <v>56</v>
      </c>
      <c r="B275" s="25" t="s">
        <v>57</v>
      </c>
      <c r="C275" s="26" t="s">
        <v>55</v>
      </c>
      <c r="D275" s="27">
        <v>39</v>
      </c>
      <c r="E275" s="28">
        <v>931448</v>
      </c>
      <c r="F275" s="28">
        <v>931448</v>
      </c>
      <c r="G275" s="21"/>
      <c r="H275" s="21"/>
      <c r="I275" s="21"/>
    </row>
    <row r="276" spans="1:9" ht="30" x14ac:dyDescent="0.25">
      <c r="A276" s="17" t="s">
        <v>58</v>
      </c>
      <c r="B276" s="18" t="s">
        <v>400</v>
      </c>
      <c r="C276" s="19" t="s">
        <v>55</v>
      </c>
      <c r="D276" s="20">
        <v>1</v>
      </c>
      <c r="E276" s="21">
        <v>4879</v>
      </c>
      <c r="F276" s="21">
        <v>4879</v>
      </c>
      <c r="G276" s="21"/>
      <c r="H276" s="21"/>
      <c r="I276" s="21"/>
    </row>
    <row r="277" spans="1:9" ht="30" x14ac:dyDescent="0.25">
      <c r="A277" s="17" t="s">
        <v>60</v>
      </c>
      <c r="B277" s="18" t="s">
        <v>59</v>
      </c>
      <c r="C277" s="19" t="s">
        <v>55</v>
      </c>
      <c r="D277" s="20">
        <v>8</v>
      </c>
      <c r="E277" s="21">
        <v>64287</v>
      </c>
      <c r="F277" s="21">
        <v>64287</v>
      </c>
      <c r="G277" s="21"/>
      <c r="H277" s="21"/>
      <c r="I277" s="21"/>
    </row>
    <row r="278" spans="1:9" ht="30" x14ac:dyDescent="0.25">
      <c r="A278" s="17" t="s">
        <v>62</v>
      </c>
      <c r="B278" s="18" t="s">
        <v>401</v>
      </c>
      <c r="C278" s="19" t="s">
        <v>55</v>
      </c>
      <c r="D278" s="20">
        <v>2</v>
      </c>
      <c r="E278" s="21">
        <v>18083</v>
      </c>
      <c r="F278" s="21">
        <v>18083</v>
      </c>
      <c r="G278" s="21"/>
      <c r="H278" s="21"/>
      <c r="I278" s="21"/>
    </row>
    <row r="279" spans="1:9" ht="30" x14ac:dyDescent="0.25">
      <c r="A279" s="17" t="s">
        <v>64</v>
      </c>
      <c r="B279" s="18" t="s">
        <v>65</v>
      </c>
      <c r="C279" s="19" t="s">
        <v>55</v>
      </c>
      <c r="D279" s="20">
        <v>2</v>
      </c>
      <c r="E279" s="21">
        <v>15810</v>
      </c>
      <c r="F279" s="21">
        <v>15810</v>
      </c>
      <c r="G279" s="21"/>
      <c r="H279" s="21"/>
      <c r="I279" s="21"/>
    </row>
    <row r="280" spans="1:9" ht="30" x14ac:dyDescent="0.25">
      <c r="A280" s="17" t="s">
        <v>66</v>
      </c>
      <c r="B280" s="18" t="s">
        <v>402</v>
      </c>
      <c r="C280" s="19" t="s">
        <v>55</v>
      </c>
      <c r="D280" s="20">
        <v>1</v>
      </c>
      <c r="E280" s="21">
        <v>3976</v>
      </c>
      <c r="F280" s="21">
        <v>3976</v>
      </c>
      <c r="G280" s="21"/>
      <c r="H280" s="21"/>
      <c r="I280" s="21"/>
    </row>
    <row r="281" spans="1:9" ht="30" x14ac:dyDescent="0.25">
      <c r="A281" s="17" t="s">
        <v>68</v>
      </c>
      <c r="B281" s="18" t="s">
        <v>69</v>
      </c>
      <c r="C281" s="19" t="s">
        <v>55</v>
      </c>
      <c r="D281" s="20">
        <v>1</v>
      </c>
      <c r="E281" s="21">
        <v>6114</v>
      </c>
      <c r="F281" s="21">
        <v>6114</v>
      </c>
      <c r="G281" s="21"/>
      <c r="H281" s="21"/>
      <c r="I281" s="21"/>
    </row>
    <row r="282" spans="1:9" ht="30" x14ac:dyDescent="0.25">
      <c r="A282" s="17" t="s">
        <v>70</v>
      </c>
      <c r="B282" s="18" t="s">
        <v>71</v>
      </c>
      <c r="C282" s="19" t="s">
        <v>55</v>
      </c>
      <c r="D282" s="20">
        <v>3</v>
      </c>
      <c r="E282" s="21">
        <v>15149</v>
      </c>
      <c r="F282" s="21">
        <v>15149</v>
      </c>
      <c r="G282" s="21"/>
      <c r="H282" s="21"/>
      <c r="I282" s="21"/>
    </row>
    <row r="283" spans="1:9" ht="30" x14ac:dyDescent="0.25">
      <c r="A283" s="17" t="s">
        <v>72</v>
      </c>
      <c r="B283" s="18" t="s">
        <v>67</v>
      </c>
      <c r="C283" s="19" t="s">
        <v>55</v>
      </c>
      <c r="D283" s="20">
        <v>2</v>
      </c>
      <c r="E283" s="21">
        <v>5257</v>
      </c>
      <c r="F283" s="21">
        <v>5257</v>
      </c>
      <c r="G283" s="21"/>
      <c r="H283" s="21"/>
      <c r="I283" s="21"/>
    </row>
    <row r="284" spans="1:9" ht="30" x14ac:dyDescent="0.25">
      <c r="A284" s="17" t="s">
        <v>74</v>
      </c>
      <c r="B284" s="18" t="s">
        <v>73</v>
      </c>
      <c r="C284" s="19" t="s">
        <v>55</v>
      </c>
      <c r="D284" s="20">
        <v>1</v>
      </c>
      <c r="E284" s="21">
        <v>3269</v>
      </c>
      <c r="F284" s="21">
        <v>3269</v>
      </c>
      <c r="G284" s="21"/>
      <c r="H284" s="21"/>
      <c r="I284" s="21"/>
    </row>
    <row r="285" spans="1:9" ht="30" x14ac:dyDescent="0.25">
      <c r="A285" s="17" t="s">
        <v>76</v>
      </c>
      <c r="B285" s="18" t="s">
        <v>61</v>
      </c>
      <c r="C285" s="19" t="s">
        <v>55</v>
      </c>
      <c r="D285" s="20">
        <v>2</v>
      </c>
      <c r="E285" s="21">
        <v>5967</v>
      </c>
      <c r="F285" s="21">
        <v>5967</v>
      </c>
      <c r="G285" s="21"/>
      <c r="H285" s="21"/>
      <c r="I285" s="21"/>
    </row>
    <row r="286" spans="1:9" ht="30" x14ac:dyDescent="0.25">
      <c r="A286" s="17" t="s">
        <v>78</v>
      </c>
      <c r="B286" s="18" t="s">
        <v>403</v>
      </c>
      <c r="C286" s="19" t="s">
        <v>55</v>
      </c>
      <c r="D286" s="20">
        <v>2</v>
      </c>
      <c r="E286" s="21">
        <v>378767</v>
      </c>
      <c r="F286" s="21">
        <v>378767</v>
      </c>
      <c r="G286" s="21"/>
      <c r="H286" s="21"/>
      <c r="I286" s="21"/>
    </row>
    <row r="287" spans="1:9" ht="30" x14ac:dyDescent="0.25">
      <c r="A287" s="17" t="s">
        <v>80</v>
      </c>
      <c r="B287" s="18" t="s">
        <v>404</v>
      </c>
      <c r="C287" s="19" t="s">
        <v>55</v>
      </c>
      <c r="D287" s="20">
        <v>1</v>
      </c>
      <c r="E287" s="21">
        <v>8185</v>
      </c>
      <c r="F287" s="21">
        <v>8185</v>
      </c>
      <c r="G287" s="21"/>
      <c r="H287" s="21"/>
      <c r="I287" s="21"/>
    </row>
    <row r="288" spans="1:9" ht="30" x14ac:dyDescent="0.25">
      <c r="A288" s="17" t="s">
        <v>82</v>
      </c>
      <c r="B288" s="18" t="s">
        <v>405</v>
      </c>
      <c r="C288" s="19" t="s">
        <v>55</v>
      </c>
      <c r="D288" s="20">
        <v>1</v>
      </c>
      <c r="E288" s="21">
        <v>226906</v>
      </c>
      <c r="F288" s="21">
        <v>226906</v>
      </c>
      <c r="G288" s="21"/>
      <c r="H288" s="21"/>
      <c r="I288" s="21"/>
    </row>
    <row r="289" spans="1:9" ht="30" x14ac:dyDescent="0.25">
      <c r="A289" s="17" t="s">
        <v>84</v>
      </c>
      <c r="B289" s="18" t="s">
        <v>406</v>
      </c>
      <c r="C289" s="19" t="s">
        <v>55</v>
      </c>
      <c r="D289" s="20">
        <v>1</v>
      </c>
      <c r="E289" s="21">
        <v>27285</v>
      </c>
      <c r="F289" s="21">
        <v>27285</v>
      </c>
      <c r="G289" s="21"/>
      <c r="H289" s="21"/>
      <c r="I289" s="21"/>
    </row>
    <row r="290" spans="1:9" ht="30" x14ac:dyDescent="0.25">
      <c r="A290" s="17" t="s">
        <v>86</v>
      </c>
      <c r="B290" s="18" t="s">
        <v>407</v>
      </c>
      <c r="C290" s="19" t="s">
        <v>55</v>
      </c>
      <c r="D290" s="20">
        <v>1</v>
      </c>
      <c r="E290" s="21">
        <v>112426</v>
      </c>
      <c r="F290" s="21">
        <v>112426</v>
      </c>
      <c r="G290" s="21"/>
      <c r="H290" s="21"/>
      <c r="I290" s="21"/>
    </row>
    <row r="291" spans="1:9" ht="30" x14ac:dyDescent="0.25">
      <c r="A291" s="17" t="s">
        <v>88</v>
      </c>
      <c r="B291" s="18" t="s">
        <v>408</v>
      </c>
      <c r="C291" s="19" t="s">
        <v>55</v>
      </c>
      <c r="D291" s="20">
        <v>1</v>
      </c>
      <c r="E291" s="21">
        <v>14963</v>
      </c>
      <c r="F291" s="21">
        <v>14963</v>
      </c>
      <c r="G291" s="21"/>
      <c r="H291" s="21"/>
      <c r="I291" s="21"/>
    </row>
    <row r="292" spans="1:9" ht="15.75" x14ac:dyDescent="0.25">
      <c r="A292" s="17" t="s">
        <v>90</v>
      </c>
      <c r="B292" s="18" t="s">
        <v>409</v>
      </c>
      <c r="C292" s="19" t="s">
        <v>55</v>
      </c>
      <c r="D292" s="20">
        <v>1</v>
      </c>
      <c r="E292" s="21">
        <v>151</v>
      </c>
      <c r="F292" s="21">
        <v>151</v>
      </c>
      <c r="G292" s="21"/>
      <c r="H292" s="21"/>
      <c r="I292" s="21"/>
    </row>
    <row r="293" spans="1:9" ht="15.75" x14ac:dyDescent="0.25">
      <c r="A293" s="17" t="s">
        <v>93</v>
      </c>
      <c r="B293" s="18" t="s">
        <v>91</v>
      </c>
      <c r="C293" s="19" t="s">
        <v>92</v>
      </c>
      <c r="D293" s="20">
        <v>8</v>
      </c>
      <c r="E293" s="21">
        <v>19974</v>
      </c>
      <c r="F293" s="21">
        <v>19974</v>
      </c>
      <c r="G293" s="21"/>
      <c r="H293" s="21"/>
      <c r="I293" s="21"/>
    </row>
    <row r="294" spans="1:9" ht="15.75" x14ac:dyDescent="0.25">
      <c r="A294" s="24" t="s">
        <v>99</v>
      </c>
      <c r="B294" s="25" t="s">
        <v>100</v>
      </c>
      <c r="C294" s="26" t="s">
        <v>55</v>
      </c>
      <c r="D294" s="27">
        <v>61</v>
      </c>
      <c r="E294" s="28">
        <v>45324</v>
      </c>
      <c r="F294" s="28">
        <v>45324</v>
      </c>
      <c r="G294" s="21"/>
      <c r="H294" s="21"/>
      <c r="I294" s="21"/>
    </row>
    <row r="295" spans="1:9" ht="15.75" x14ac:dyDescent="0.25">
      <c r="A295" s="17" t="s">
        <v>101</v>
      </c>
      <c r="B295" s="18" t="s">
        <v>104</v>
      </c>
      <c r="C295" s="19" t="s">
        <v>55</v>
      </c>
      <c r="D295" s="20">
        <v>4</v>
      </c>
      <c r="E295" s="21">
        <v>7258</v>
      </c>
      <c r="F295" s="21">
        <v>7258</v>
      </c>
      <c r="G295" s="21"/>
      <c r="H295" s="21"/>
      <c r="I295" s="21"/>
    </row>
    <row r="296" spans="1:9" ht="15.75" x14ac:dyDescent="0.25">
      <c r="A296" s="17" t="s">
        <v>103</v>
      </c>
      <c r="B296" s="18" t="s">
        <v>410</v>
      </c>
      <c r="C296" s="19" t="s">
        <v>55</v>
      </c>
      <c r="D296" s="20">
        <v>2</v>
      </c>
      <c r="E296" s="21">
        <v>9298</v>
      </c>
      <c r="F296" s="21">
        <v>9298</v>
      </c>
      <c r="G296" s="21"/>
      <c r="H296" s="21"/>
      <c r="I296" s="21"/>
    </row>
    <row r="297" spans="1:9" ht="15.75" x14ac:dyDescent="0.25">
      <c r="A297" s="17" t="s">
        <v>105</v>
      </c>
      <c r="B297" s="18" t="s">
        <v>411</v>
      </c>
      <c r="C297" s="19" t="s">
        <v>55</v>
      </c>
      <c r="D297" s="20">
        <v>1</v>
      </c>
      <c r="E297" s="21">
        <v>3079</v>
      </c>
      <c r="F297" s="21">
        <v>3079</v>
      </c>
      <c r="G297" s="21"/>
      <c r="H297" s="21"/>
      <c r="I297" s="21"/>
    </row>
    <row r="298" spans="1:9" ht="15.75" x14ac:dyDescent="0.25">
      <c r="A298" s="17" t="s">
        <v>107</v>
      </c>
      <c r="B298" s="18" t="s">
        <v>108</v>
      </c>
      <c r="C298" s="19" t="s">
        <v>55</v>
      </c>
      <c r="D298" s="20">
        <v>1</v>
      </c>
      <c r="E298" s="21">
        <v>484</v>
      </c>
      <c r="F298" s="21">
        <v>484</v>
      </c>
      <c r="G298" s="21"/>
      <c r="H298" s="21"/>
      <c r="I298" s="21"/>
    </row>
    <row r="299" spans="1:9" ht="15.75" x14ac:dyDescent="0.25">
      <c r="A299" s="17" t="s">
        <v>109</v>
      </c>
      <c r="B299" s="18" t="s">
        <v>106</v>
      </c>
      <c r="C299" s="19" t="s">
        <v>55</v>
      </c>
      <c r="D299" s="20">
        <v>3</v>
      </c>
      <c r="E299" s="21">
        <v>1007</v>
      </c>
      <c r="F299" s="21">
        <v>1007</v>
      </c>
      <c r="G299" s="21"/>
      <c r="H299" s="21"/>
      <c r="I299" s="21"/>
    </row>
    <row r="300" spans="1:9" ht="15.75" x14ac:dyDescent="0.25">
      <c r="A300" s="17" t="s">
        <v>111</v>
      </c>
      <c r="B300" s="18" t="s">
        <v>122</v>
      </c>
      <c r="C300" s="19" t="s">
        <v>55</v>
      </c>
      <c r="D300" s="20">
        <v>4</v>
      </c>
      <c r="E300" s="21">
        <v>955</v>
      </c>
      <c r="F300" s="21">
        <v>955</v>
      </c>
      <c r="G300" s="21"/>
      <c r="H300" s="21"/>
      <c r="I300" s="21"/>
    </row>
    <row r="301" spans="1:9" ht="15.75" x14ac:dyDescent="0.25">
      <c r="A301" s="17" t="s">
        <v>113</v>
      </c>
      <c r="B301" s="18" t="s">
        <v>110</v>
      </c>
      <c r="C301" s="19" t="s">
        <v>55</v>
      </c>
      <c r="D301" s="20">
        <v>2</v>
      </c>
      <c r="E301" s="21">
        <v>259</v>
      </c>
      <c r="F301" s="21">
        <v>259</v>
      </c>
      <c r="G301" s="21"/>
      <c r="H301" s="21"/>
      <c r="I301" s="21"/>
    </row>
    <row r="302" spans="1:9" ht="15.75" x14ac:dyDescent="0.25">
      <c r="A302" s="17" t="s">
        <v>115</v>
      </c>
      <c r="B302" s="18" t="s">
        <v>112</v>
      </c>
      <c r="C302" s="19" t="s">
        <v>55</v>
      </c>
      <c r="D302" s="20">
        <v>10</v>
      </c>
      <c r="E302" s="21">
        <v>832</v>
      </c>
      <c r="F302" s="21">
        <v>832</v>
      </c>
      <c r="G302" s="21"/>
      <c r="H302" s="21"/>
      <c r="I302" s="21"/>
    </row>
    <row r="303" spans="1:9" ht="15.75" x14ac:dyDescent="0.25">
      <c r="A303" s="17" t="s">
        <v>117</v>
      </c>
      <c r="B303" s="18" t="s">
        <v>118</v>
      </c>
      <c r="C303" s="19" t="s">
        <v>55</v>
      </c>
      <c r="D303" s="20">
        <v>5</v>
      </c>
      <c r="E303" s="21">
        <v>335</v>
      </c>
      <c r="F303" s="21">
        <v>335</v>
      </c>
      <c r="G303" s="21"/>
      <c r="H303" s="21"/>
      <c r="I303" s="21"/>
    </row>
    <row r="304" spans="1:9" ht="15.75" x14ac:dyDescent="0.25">
      <c r="A304" s="17" t="s">
        <v>119</v>
      </c>
      <c r="B304" s="18" t="s">
        <v>412</v>
      </c>
      <c r="C304" s="19" t="s">
        <v>55</v>
      </c>
      <c r="D304" s="20">
        <v>1</v>
      </c>
      <c r="E304" s="21">
        <v>484</v>
      </c>
      <c r="F304" s="21">
        <v>484</v>
      </c>
      <c r="G304" s="21"/>
      <c r="H304" s="21"/>
      <c r="I304" s="21"/>
    </row>
    <row r="305" spans="1:9" ht="15.75" x14ac:dyDescent="0.25">
      <c r="A305" s="17" t="s">
        <v>121</v>
      </c>
      <c r="B305" s="18" t="s">
        <v>138</v>
      </c>
      <c r="C305" s="19" t="s">
        <v>55</v>
      </c>
      <c r="D305" s="20">
        <v>1</v>
      </c>
      <c r="E305" s="21">
        <v>4303</v>
      </c>
      <c r="F305" s="21">
        <v>4303</v>
      </c>
      <c r="G305" s="21"/>
      <c r="H305" s="21"/>
      <c r="I305" s="21"/>
    </row>
    <row r="306" spans="1:9" ht="15.75" x14ac:dyDescent="0.25">
      <c r="A306" s="17" t="s">
        <v>123</v>
      </c>
      <c r="B306" s="18" t="s">
        <v>140</v>
      </c>
      <c r="C306" s="19" t="s">
        <v>55</v>
      </c>
      <c r="D306" s="20">
        <v>3</v>
      </c>
      <c r="E306" s="21">
        <v>1007</v>
      </c>
      <c r="F306" s="21">
        <v>1007</v>
      </c>
      <c r="G306" s="21"/>
      <c r="H306" s="21"/>
      <c r="I306" s="21"/>
    </row>
    <row r="307" spans="1:9" ht="15.75" x14ac:dyDescent="0.25">
      <c r="A307" s="17" t="s">
        <v>125</v>
      </c>
      <c r="B307" s="18" t="s">
        <v>142</v>
      </c>
      <c r="C307" s="19" t="s">
        <v>55</v>
      </c>
      <c r="D307" s="20">
        <v>4</v>
      </c>
      <c r="E307" s="21">
        <v>955</v>
      </c>
      <c r="F307" s="21">
        <v>955</v>
      </c>
      <c r="G307" s="21"/>
      <c r="H307" s="21"/>
      <c r="I307" s="21"/>
    </row>
    <row r="308" spans="1:9" ht="15.75" x14ac:dyDescent="0.25">
      <c r="A308" s="17" t="s">
        <v>127</v>
      </c>
      <c r="B308" s="18" t="s">
        <v>144</v>
      </c>
      <c r="C308" s="19" t="s">
        <v>55</v>
      </c>
      <c r="D308" s="20">
        <v>2</v>
      </c>
      <c r="E308" s="21">
        <v>259</v>
      </c>
      <c r="F308" s="21">
        <v>259</v>
      </c>
      <c r="G308" s="21"/>
      <c r="H308" s="21"/>
      <c r="I308" s="21"/>
    </row>
    <row r="309" spans="1:9" ht="30" x14ac:dyDescent="0.25">
      <c r="A309" s="17" t="s">
        <v>129</v>
      </c>
      <c r="B309" s="18" t="s">
        <v>154</v>
      </c>
      <c r="C309" s="19" t="s">
        <v>55</v>
      </c>
      <c r="D309" s="20">
        <v>1</v>
      </c>
      <c r="E309" s="21">
        <v>109</v>
      </c>
      <c r="F309" s="21">
        <v>109</v>
      </c>
      <c r="G309" s="21"/>
      <c r="H309" s="21"/>
      <c r="I309" s="21"/>
    </row>
    <row r="310" spans="1:9" ht="30" x14ac:dyDescent="0.25">
      <c r="A310" s="17" t="s">
        <v>131</v>
      </c>
      <c r="B310" s="18" t="s">
        <v>156</v>
      </c>
      <c r="C310" s="19" t="s">
        <v>55</v>
      </c>
      <c r="D310" s="20">
        <v>5</v>
      </c>
      <c r="E310" s="21">
        <v>1018</v>
      </c>
      <c r="F310" s="21">
        <v>1018</v>
      </c>
      <c r="G310" s="21"/>
      <c r="H310" s="21"/>
      <c r="I310" s="21"/>
    </row>
    <row r="311" spans="1:9" ht="30" x14ac:dyDescent="0.25">
      <c r="A311" s="17" t="s">
        <v>133</v>
      </c>
      <c r="B311" s="18" t="s">
        <v>150</v>
      </c>
      <c r="C311" s="19" t="s">
        <v>55</v>
      </c>
      <c r="D311" s="20">
        <v>2</v>
      </c>
      <c r="E311" s="21">
        <v>1358</v>
      </c>
      <c r="F311" s="21">
        <v>1358</v>
      </c>
      <c r="G311" s="21"/>
      <c r="H311" s="21"/>
      <c r="I311" s="21"/>
    </row>
    <row r="312" spans="1:9" ht="30" x14ac:dyDescent="0.25">
      <c r="A312" s="17" t="s">
        <v>135</v>
      </c>
      <c r="B312" s="18" t="s">
        <v>146</v>
      </c>
      <c r="C312" s="19" t="s">
        <v>55</v>
      </c>
      <c r="D312" s="20">
        <v>2</v>
      </c>
      <c r="E312" s="21">
        <v>1875</v>
      </c>
      <c r="F312" s="21">
        <v>1875</v>
      </c>
      <c r="G312" s="21"/>
      <c r="H312" s="21"/>
      <c r="I312" s="21"/>
    </row>
    <row r="313" spans="1:9" ht="30" x14ac:dyDescent="0.25">
      <c r="A313" s="17" t="s">
        <v>137</v>
      </c>
      <c r="B313" s="18" t="s">
        <v>160</v>
      </c>
      <c r="C313" s="19" t="s">
        <v>55</v>
      </c>
      <c r="D313" s="20">
        <v>1</v>
      </c>
      <c r="E313" s="21">
        <v>7073</v>
      </c>
      <c r="F313" s="21">
        <v>7073</v>
      </c>
      <c r="G313" s="21"/>
      <c r="H313" s="21"/>
      <c r="I313" s="21"/>
    </row>
    <row r="314" spans="1:9" ht="30" x14ac:dyDescent="0.25">
      <c r="A314" s="17" t="s">
        <v>139</v>
      </c>
      <c r="B314" s="18" t="s">
        <v>148</v>
      </c>
      <c r="C314" s="19" t="s">
        <v>55</v>
      </c>
      <c r="D314" s="20">
        <v>3</v>
      </c>
      <c r="E314" s="21">
        <v>1777</v>
      </c>
      <c r="F314" s="21">
        <v>1777</v>
      </c>
      <c r="G314" s="21"/>
      <c r="H314" s="21"/>
      <c r="I314" s="21"/>
    </row>
    <row r="315" spans="1:9" ht="30" x14ac:dyDescent="0.25">
      <c r="A315" s="17" t="s">
        <v>141</v>
      </c>
      <c r="B315" s="18" t="s">
        <v>152</v>
      </c>
      <c r="C315" s="19" t="s">
        <v>55</v>
      </c>
      <c r="D315" s="20">
        <v>4</v>
      </c>
      <c r="E315" s="21">
        <v>1599</v>
      </c>
      <c r="F315" s="21">
        <v>1599</v>
      </c>
      <c r="G315" s="21"/>
      <c r="H315" s="21"/>
      <c r="I315" s="21"/>
    </row>
    <row r="316" spans="1:9" ht="15.75" x14ac:dyDescent="0.25">
      <c r="A316" s="24" t="s">
        <v>161</v>
      </c>
      <c r="B316" s="25" t="s">
        <v>162</v>
      </c>
      <c r="C316" s="26" t="s">
        <v>55</v>
      </c>
      <c r="D316" s="27">
        <v>4</v>
      </c>
      <c r="E316" s="28">
        <v>6635</v>
      </c>
      <c r="F316" s="28">
        <v>6635</v>
      </c>
      <c r="G316" s="21"/>
      <c r="H316" s="21"/>
      <c r="I316" s="21"/>
    </row>
    <row r="317" spans="1:9" ht="15.75" x14ac:dyDescent="0.25">
      <c r="A317" s="17" t="s">
        <v>163</v>
      </c>
      <c r="B317" s="18" t="s">
        <v>413</v>
      </c>
      <c r="C317" s="19" t="s">
        <v>55</v>
      </c>
      <c r="D317" s="20">
        <v>2</v>
      </c>
      <c r="E317" s="21">
        <v>5798</v>
      </c>
      <c r="F317" s="21">
        <v>5798</v>
      </c>
      <c r="G317" s="21"/>
      <c r="H317" s="21"/>
      <c r="I317" s="21"/>
    </row>
    <row r="318" spans="1:9" ht="15.75" x14ac:dyDescent="0.25">
      <c r="A318" s="17" t="s">
        <v>165</v>
      </c>
      <c r="B318" s="18" t="s">
        <v>414</v>
      </c>
      <c r="C318" s="19" t="s">
        <v>55</v>
      </c>
      <c r="D318" s="20">
        <v>1</v>
      </c>
      <c r="E318" s="21">
        <v>401</v>
      </c>
      <c r="F318" s="21">
        <v>401</v>
      </c>
      <c r="G318" s="21"/>
      <c r="H318" s="21"/>
      <c r="I318" s="21"/>
    </row>
    <row r="319" spans="1:9" ht="15.75" x14ac:dyDescent="0.25">
      <c r="A319" s="17" t="s">
        <v>167</v>
      </c>
      <c r="B319" s="18" t="s">
        <v>415</v>
      </c>
      <c r="C319" s="19" t="s">
        <v>55</v>
      </c>
      <c r="D319" s="20">
        <v>1</v>
      </c>
      <c r="E319" s="21">
        <v>436</v>
      </c>
      <c r="F319" s="21">
        <v>436</v>
      </c>
      <c r="G319" s="21"/>
      <c r="H319" s="21"/>
      <c r="I319" s="21"/>
    </row>
    <row r="320" spans="1:9" ht="15.75" x14ac:dyDescent="0.25">
      <c r="A320" s="24" t="s">
        <v>171</v>
      </c>
      <c r="B320" s="25" t="s">
        <v>172</v>
      </c>
      <c r="C320" s="26" t="s">
        <v>55</v>
      </c>
      <c r="D320" s="27">
        <v>6</v>
      </c>
      <c r="E320" s="28">
        <v>19890</v>
      </c>
      <c r="F320" s="28">
        <v>19890</v>
      </c>
      <c r="G320" s="21"/>
      <c r="H320" s="21"/>
      <c r="I320" s="21"/>
    </row>
    <row r="321" spans="1:9" ht="15.75" x14ac:dyDescent="0.25">
      <c r="A321" s="17" t="s">
        <v>173</v>
      </c>
      <c r="B321" s="18" t="s">
        <v>416</v>
      </c>
      <c r="C321" s="19" t="s">
        <v>55</v>
      </c>
      <c r="D321" s="20">
        <v>2</v>
      </c>
      <c r="E321" s="21">
        <v>16179</v>
      </c>
      <c r="F321" s="21">
        <v>16179</v>
      </c>
      <c r="G321" s="21"/>
      <c r="H321" s="21"/>
      <c r="I321" s="21"/>
    </row>
    <row r="322" spans="1:9" ht="15.75" x14ac:dyDescent="0.25">
      <c r="A322" s="17" t="s">
        <v>175</v>
      </c>
      <c r="B322" s="18" t="s">
        <v>417</v>
      </c>
      <c r="C322" s="19" t="s">
        <v>55</v>
      </c>
      <c r="D322" s="20">
        <v>3</v>
      </c>
      <c r="E322" s="21">
        <v>3319</v>
      </c>
      <c r="F322" s="21">
        <v>3319</v>
      </c>
      <c r="G322" s="21"/>
      <c r="H322" s="21"/>
      <c r="I322" s="21"/>
    </row>
    <row r="323" spans="1:9" ht="15.75" x14ac:dyDescent="0.25">
      <c r="A323" s="17" t="s">
        <v>177</v>
      </c>
      <c r="B323" s="18" t="s">
        <v>418</v>
      </c>
      <c r="C323" s="19" t="s">
        <v>55</v>
      </c>
      <c r="D323" s="20">
        <v>1</v>
      </c>
      <c r="E323" s="21">
        <v>392</v>
      </c>
      <c r="F323" s="21">
        <v>392</v>
      </c>
      <c r="G323" s="21"/>
      <c r="H323" s="21"/>
      <c r="I323" s="21"/>
    </row>
    <row r="324" spans="1:9" ht="15.75" x14ac:dyDescent="0.25">
      <c r="A324" s="13" t="s">
        <v>194</v>
      </c>
      <c r="B324" s="22" t="s">
        <v>195</v>
      </c>
      <c r="C324" s="23"/>
      <c r="D324" s="16"/>
      <c r="E324" s="12">
        <v>5250244</v>
      </c>
      <c r="F324" s="12">
        <v>5250244</v>
      </c>
      <c r="G324" s="21"/>
      <c r="H324" s="21"/>
      <c r="I324" s="21"/>
    </row>
    <row r="325" spans="1:9" ht="15.75" x14ac:dyDescent="0.25">
      <c r="A325" s="13" t="s">
        <v>12</v>
      </c>
      <c r="B325" s="22" t="s">
        <v>196</v>
      </c>
      <c r="C325" s="23" t="s">
        <v>13</v>
      </c>
      <c r="D325" s="16">
        <v>36961</v>
      </c>
      <c r="E325" s="12">
        <v>4681590</v>
      </c>
      <c r="F325" s="12">
        <v>4681590</v>
      </c>
      <c r="G325" s="21"/>
      <c r="H325" s="21"/>
      <c r="I325" s="21"/>
    </row>
    <row r="326" spans="1:9" ht="75" x14ac:dyDescent="0.25">
      <c r="A326" s="17" t="s">
        <v>14</v>
      </c>
      <c r="B326" s="18" t="s">
        <v>419</v>
      </c>
      <c r="C326" s="19" t="s">
        <v>13</v>
      </c>
      <c r="D326" s="20">
        <v>3850</v>
      </c>
      <c r="E326" s="21">
        <v>358749</v>
      </c>
      <c r="F326" s="21">
        <v>358749</v>
      </c>
      <c r="G326" s="21"/>
      <c r="H326" s="21"/>
      <c r="I326" s="21"/>
    </row>
    <row r="327" spans="1:9" ht="45" x14ac:dyDescent="0.25">
      <c r="A327" s="17" t="s">
        <v>32</v>
      </c>
      <c r="B327" s="18" t="s">
        <v>420</v>
      </c>
      <c r="C327" s="19" t="s">
        <v>13</v>
      </c>
      <c r="D327" s="20">
        <v>2585</v>
      </c>
      <c r="E327" s="21">
        <v>271245</v>
      </c>
      <c r="F327" s="21">
        <v>271245</v>
      </c>
      <c r="G327" s="21"/>
      <c r="H327" s="21"/>
      <c r="I327" s="21"/>
    </row>
    <row r="328" spans="1:9" ht="45" x14ac:dyDescent="0.25">
      <c r="A328" s="17" t="s">
        <v>275</v>
      </c>
      <c r="B328" s="18" t="s">
        <v>421</v>
      </c>
      <c r="C328" s="19" t="s">
        <v>13</v>
      </c>
      <c r="D328" s="20">
        <v>1984</v>
      </c>
      <c r="E328" s="21">
        <v>278550</v>
      </c>
      <c r="F328" s="21">
        <v>278550</v>
      </c>
      <c r="G328" s="21"/>
      <c r="H328" s="21"/>
      <c r="I328" s="21"/>
    </row>
    <row r="329" spans="1:9" ht="30" x14ac:dyDescent="0.25">
      <c r="A329" s="17" t="s">
        <v>277</v>
      </c>
      <c r="B329" s="18" t="s">
        <v>422</v>
      </c>
      <c r="C329" s="19" t="s">
        <v>13</v>
      </c>
      <c r="D329" s="20">
        <v>784</v>
      </c>
      <c r="E329" s="21">
        <v>210873</v>
      </c>
      <c r="F329" s="21">
        <v>210873</v>
      </c>
      <c r="G329" s="21"/>
      <c r="H329" s="21"/>
      <c r="I329" s="21"/>
    </row>
    <row r="330" spans="1:9" ht="30" x14ac:dyDescent="0.25">
      <c r="A330" s="17" t="s">
        <v>279</v>
      </c>
      <c r="B330" s="18" t="s">
        <v>423</v>
      </c>
      <c r="C330" s="19" t="s">
        <v>13</v>
      </c>
      <c r="D330" s="20">
        <v>1716</v>
      </c>
      <c r="E330" s="21">
        <v>154921</v>
      </c>
      <c r="F330" s="21">
        <v>154921</v>
      </c>
      <c r="G330" s="21"/>
      <c r="H330" s="21"/>
      <c r="I330" s="21"/>
    </row>
    <row r="331" spans="1:9" ht="30" x14ac:dyDescent="0.25">
      <c r="A331" s="17" t="s">
        <v>281</v>
      </c>
      <c r="B331" s="18" t="s">
        <v>424</v>
      </c>
      <c r="C331" s="19" t="s">
        <v>13</v>
      </c>
      <c r="D331" s="20">
        <v>893</v>
      </c>
      <c r="E331" s="21">
        <v>301715</v>
      </c>
      <c r="F331" s="21">
        <v>301715</v>
      </c>
      <c r="G331" s="21"/>
      <c r="H331" s="21"/>
      <c r="I331" s="21"/>
    </row>
    <row r="332" spans="1:9" ht="90" x14ac:dyDescent="0.25">
      <c r="A332" s="17" t="s">
        <v>283</v>
      </c>
      <c r="B332" s="18" t="s">
        <v>425</v>
      </c>
      <c r="C332" s="19" t="s">
        <v>13</v>
      </c>
      <c r="D332" s="20">
        <v>4792</v>
      </c>
      <c r="E332" s="21">
        <v>569463</v>
      </c>
      <c r="F332" s="21">
        <v>569463</v>
      </c>
      <c r="G332" s="21"/>
      <c r="H332" s="21"/>
      <c r="I332" s="21"/>
    </row>
    <row r="333" spans="1:9" ht="30" x14ac:dyDescent="0.25">
      <c r="A333" s="17" t="s">
        <v>285</v>
      </c>
      <c r="B333" s="18" t="s">
        <v>426</v>
      </c>
      <c r="C333" s="19" t="s">
        <v>13</v>
      </c>
      <c r="D333" s="20">
        <v>3130</v>
      </c>
      <c r="E333" s="21">
        <v>337076</v>
      </c>
      <c r="F333" s="21">
        <v>337076</v>
      </c>
      <c r="G333" s="21"/>
      <c r="H333" s="21"/>
      <c r="I333" s="21"/>
    </row>
    <row r="334" spans="1:9" ht="30" x14ac:dyDescent="0.25">
      <c r="A334" s="17" t="s">
        <v>287</v>
      </c>
      <c r="B334" s="18" t="s">
        <v>427</v>
      </c>
      <c r="C334" s="19" t="s">
        <v>13</v>
      </c>
      <c r="D334" s="20">
        <v>6095</v>
      </c>
      <c r="E334" s="21">
        <v>627083</v>
      </c>
      <c r="F334" s="21">
        <v>627083</v>
      </c>
      <c r="G334" s="21"/>
      <c r="H334" s="21"/>
      <c r="I334" s="21"/>
    </row>
    <row r="335" spans="1:9" ht="60" x14ac:dyDescent="0.25">
      <c r="A335" s="17" t="s">
        <v>289</v>
      </c>
      <c r="B335" s="18" t="s">
        <v>428</v>
      </c>
      <c r="C335" s="19" t="s">
        <v>13</v>
      </c>
      <c r="D335" s="20">
        <v>2005</v>
      </c>
      <c r="E335" s="21">
        <v>276854</v>
      </c>
      <c r="F335" s="21">
        <v>276854</v>
      </c>
      <c r="G335" s="21"/>
      <c r="H335" s="21"/>
      <c r="I335" s="21"/>
    </row>
    <row r="336" spans="1:9" ht="60" x14ac:dyDescent="0.25">
      <c r="A336" s="17" t="s">
        <v>291</v>
      </c>
      <c r="B336" s="18" t="s">
        <v>429</v>
      </c>
      <c r="C336" s="19" t="s">
        <v>13</v>
      </c>
      <c r="D336" s="20">
        <v>2650</v>
      </c>
      <c r="E336" s="21">
        <v>265668</v>
      </c>
      <c r="F336" s="21">
        <v>265668</v>
      </c>
      <c r="G336" s="21"/>
      <c r="H336" s="21"/>
      <c r="I336" s="21"/>
    </row>
    <row r="337" spans="1:9" ht="30" x14ac:dyDescent="0.25">
      <c r="A337" s="17" t="s">
        <v>293</v>
      </c>
      <c r="B337" s="18" t="s">
        <v>430</v>
      </c>
      <c r="C337" s="19" t="s">
        <v>13</v>
      </c>
      <c r="D337" s="20">
        <v>865</v>
      </c>
      <c r="E337" s="21">
        <v>258906</v>
      </c>
      <c r="F337" s="21">
        <v>258906</v>
      </c>
      <c r="G337" s="21"/>
      <c r="H337" s="21"/>
      <c r="I337" s="21"/>
    </row>
    <row r="338" spans="1:9" ht="30" x14ac:dyDescent="0.25">
      <c r="A338" s="17" t="s">
        <v>295</v>
      </c>
      <c r="B338" s="18" t="s">
        <v>431</v>
      </c>
      <c r="C338" s="19" t="s">
        <v>13</v>
      </c>
      <c r="D338" s="20">
        <v>4366</v>
      </c>
      <c r="E338" s="21">
        <v>428577</v>
      </c>
      <c r="F338" s="21">
        <v>428577</v>
      </c>
      <c r="G338" s="21"/>
      <c r="H338" s="21"/>
      <c r="I338" s="21"/>
    </row>
    <row r="339" spans="1:9" ht="30" x14ac:dyDescent="0.25">
      <c r="A339" s="17" t="s">
        <v>296</v>
      </c>
      <c r="B339" s="18" t="s">
        <v>432</v>
      </c>
      <c r="C339" s="19" t="s">
        <v>13</v>
      </c>
      <c r="D339" s="20">
        <v>1246</v>
      </c>
      <c r="E339" s="21">
        <v>341910</v>
      </c>
      <c r="F339" s="21">
        <v>341910</v>
      </c>
      <c r="G339" s="21"/>
      <c r="H339" s="21"/>
      <c r="I339" s="21"/>
    </row>
    <row r="340" spans="1:9" ht="28.5" x14ac:dyDescent="0.25">
      <c r="A340" s="13" t="s">
        <v>20</v>
      </c>
      <c r="B340" s="22" t="s">
        <v>197</v>
      </c>
      <c r="C340" s="23" t="s">
        <v>198</v>
      </c>
      <c r="D340" s="16">
        <v>28</v>
      </c>
      <c r="E340" s="12">
        <v>157036</v>
      </c>
      <c r="F340" s="12">
        <v>157036</v>
      </c>
      <c r="G340" s="21"/>
      <c r="H340" s="21"/>
      <c r="I340" s="21"/>
    </row>
    <row r="341" spans="1:9" ht="15.75" x14ac:dyDescent="0.25">
      <c r="A341" s="24" t="s">
        <v>297</v>
      </c>
      <c r="B341" s="25" t="s">
        <v>199</v>
      </c>
      <c r="C341" s="26" t="s">
        <v>198</v>
      </c>
      <c r="D341" s="27">
        <v>14</v>
      </c>
      <c r="E341" s="28">
        <v>135419</v>
      </c>
      <c r="F341" s="28">
        <v>135419</v>
      </c>
      <c r="G341" s="21"/>
      <c r="H341" s="21"/>
      <c r="I341" s="21"/>
    </row>
    <row r="342" spans="1:9" ht="75" x14ac:dyDescent="0.25">
      <c r="A342" s="17" t="s">
        <v>298</v>
      </c>
      <c r="B342" s="18" t="s">
        <v>419</v>
      </c>
      <c r="C342" s="19" t="s">
        <v>198</v>
      </c>
      <c r="D342" s="20">
        <v>1</v>
      </c>
      <c r="E342" s="21">
        <v>10404</v>
      </c>
      <c r="F342" s="21">
        <v>10404</v>
      </c>
      <c r="G342" s="21"/>
      <c r="H342" s="21"/>
      <c r="I342" s="21"/>
    </row>
    <row r="343" spans="1:9" ht="45" x14ac:dyDescent="0.25">
      <c r="A343" s="17" t="s">
        <v>299</v>
      </c>
      <c r="B343" s="18" t="s">
        <v>420</v>
      </c>
      <c r="C343" s="19" t="s">
        <v>198</v>
      </c>
      <c r="D343" s="20">
        <v>1</v>
      </c>
      <c r="E343" s="21">
        <v>7893</v>
      </c>
      <c r="F343" s="21">
        <v>7893</v>
      </c>
      <c r="G343" s="21"/>
      <c r="H343" s="21"/>
      <c r="I343" s="21"/>
    </row>
    <row r="344" spans="1:9" ht="45" x14ac:dyDescent="0.25">
      <c r="A344" s="17" t="s">
        <v>300</v>
      </c>
      <c r="B344" s="18" t="s">
        <v>421</v>
      </c>
      <c r="C344" s="19" t="s">
        <v>198</v>
      </c>
      <c r="D344" s="20">
        <v>1</v>
      </c>
      <c r="E344" s="21">
        <v>8078</v>
      </c>
      <c r="F344" s="21">
        <v>8078</v>
      </c>
      <c r="G344" s="21"/>
      <c r="H344" s="21"/>
      <c r="I344" s="21"/>
    </row>
    <row r="345" spans="1:9" ht="30" x14ac:dyDescent="0.25">
      <c r="A345" s="17" t="s">
        <v>301</v>
      </c>
      <c r="B345" s="18" t="s">
        <v>422</v>
      </c>
      <c r="C345" s="19" t="s">
        <v>198</v>
      </c>
      <c r="D345" s="20">
        <v>1</v>
      </c>
      <c r="E345" s="21">
        <v>6052</v>
      </c>
      <c r="F345" s="21">
        <v>6052</v>
      </c>
      <c r="G345" s="21"/>
      <c r="H345" s="21"/>
      <c r="I345" s="21"/>
    </row>
    <row r="346" spans="1:9" ht="30" x14ac:dyDescent="0.25">
      <c r="A346" s="17" t="s">
        <v>302</v>
      </c>
      <c r="B346" s="18" t="s">
        <v>423</v>
      </c>
      <c r="C346" s="19" t="s">
        <v>198</v>
      </c>
      <c r="D346" s="20">
        <v>1</v>
      </c>
      <c r="E346" s="21">
        <v>4493</v>
      </c>
      <c r="F346" s="21">
        <v>4493</v>
      </c>
      <c r="G346" s="21"/>
      <c r="H346" s="21"/>
      <c r="I346" s="21"/>
    </row>
    <row r="347" spans="1:9" ht="30" x14ac:dyDescent="0.25">
      <c r="A347" s="17" t="s">
        <v>303</v>
      </c>
      <c r="B347" s="18" t="s">
        <v>424</v>
      </c>
      <c r="C347" s="19" t="s">
        <v>198</v>
      </c>
      <c r="D347" s="20">
        <v>1</v>
      </c>
      <c r="E347" s="21">
        <v>8117</v>
      </c>
      <c r="F347" s="21">
        <v>8117</v>
      </c>
      <c r="G347" s="21"/>
      <c r="H347" s="21"/>
      <c r="I347" s="21"/>
    </row>
    <row r="348" spans="1:9" ht="90" x14ac:dyDescent="0.25">
      <c r="A348" s="17" t="s">
        <v>304</v>
      </c>
      <c r="B348" s="18" t="s">
        <v>425</v>
      </c>
      <c r="C348" s="19" t="s">
        <v>198</v>
      </c>
      <c r="D348" s="20">
        <v>1</v>
      </c>
      <c r="E348" s="21">
        <v>16514</v>
      </c>
      <c r="F348" s="21">
        <v>16514</v>
      </c>
      <c r="G348" s="21"/>
      <c r="H348" s="21"/>
      <c r="I348" s="21"/>
    </row>
    <row r="349" spans="1:9" ht="30" x14ac:dyDescent="0.25">
      <c r="A349" s="17" t="s">
        <v>305</v>
      </c>
      <c r="B349" s="18" t="s">
        <v>426</v>
      </c>
      <c r="C349" s="19" t="s">
        <v>198</v>
      </c>
      <c r="D349" s="20">
        <v>1</v>
      </c>
      <c r="E349" s="21">
        <v>9775</v>
      </c>
      <c r="F349" s="21">
        <v>9775</v>
      </c>
      <c r="G349" s="21"/>
      <c r="H349" s="21"/>
      <c r="I349" s="21"/>
    </row>
    <row r="350" spans="1:9" ht="30" x14ac:dyDescent="0.25">
      <c r="A350" s="17" t="s">
        <v>306</v>
      </c>
      <c r="B350" s="18" t="s">
        <v>427</v>
      </c>
      <c r="C350" s="19" t="s">
        <v>198</v>
      </c>
      <c r="D350" s="20">
        <v>1</v>
      </c>
      <c r="E350" s="21">
        <v>18060</v>
      </c>
      <c r="F350" s="21">
        <v>18060</v>
      </c>
      <c r="G350" s="21"/>
      <c r="H350" s="21"/>
      <c r="I350" s="21"/>
    </row>
    <row r="351" spans="1:9" ht="60" x14ac:dyDescent="0.25">
      <c r="A351" s="17" t="s">
        <v>307</v>
      </c>
      <c r="B351" s="18" t="s">
        <v>428</v>
      </c>
      <c r="C351" s="19" t="s">
        <v>198</v>
      </c>
      <c r="D351" s="20">
        <v>1</v>
      </c>
      <c r="E351" s="21">
        <v>8001</v>
      </c>
      <c r="F351" s="21">
        <v>8001</v>
      </c>
      <c r="G351" s="21"/>
      <c r="H351" s="21"/>
      <c r="I351" s="21"/>
    </row>
    <row r="352" spans="1:9" ht="60" x14ac:dyDescent="0.25">
      <c r="A352" s="17" t="s">
        <v>308</v>
      </c>
      <c r="B352" s="18" t="s">
        <v>429</v>
      </c>
      <c r="C352" s="19" t="s">
        <v>198</v>
      </c>
      <c r="D352" s="20">
        <v>1</v>
      </c>
      <c r="E352" s="21">
        <v>7704</v>
      </c>
      <c r="F352" s="21">
        <v>7704</v>
      </c>
      <c r="G352" s="21"/>
      <c r="H352" s="21"/>
      <c r="I352" s="21"/>
    </row>
    <row r="353" spans="1:9" ht="30" x14ac:dyDescent="0.25">
      <c r="A353" s="17" t="s">
        <v>309</v>
      </c>
      <c r="B353" s="18" t="s">
        <v>430</v>
      </c>
      <c r="C353" s="19" t="s">
        <v>198</v>
      </c>
      <c r="D353" s="20">
        <v>1</v>
      </c>
      <c r="E353" s="21">
        <v>7508</v>
      </c>
      <c r="F353" s="21">
        <v>7508</v>
      </c>
      <c r="G353" s="21"/>
      <c r="H353" s="21"/>
      <c r="I353" s="21"/>
    </row>
    <row r="354" spans="1:9" ht="30" x14ac:dyDescent="0.25">
      <c r="A354" s="17" t="s">
        <v>310</v>
      </c>
      <c r="B354" s="18" t="s">
        <v>431</v>
      </c>
      <c r="C354" s="19" t="s">
        <v>198</v>
      </c>
      <c r="D354" s="20">
        <v>1</v>
      </c>
      <c r="E354" s="21">
        <v>12429</v>
      </c>
      <c r="F354" s="21">
        <v>12429</v>
      </c>
      <c r="G354" s="21"/>
      <c r="H354" s="21"/>
      <c r="I354" s="21"/>
    </row>
    <row r="355" spans="1:9" ht="30" x14ac:dyDescent="0.25">
      <c r="A355" s="17" t="s">
        <v>311</v>
      </c>
      <c r="B355" s="18" t="s">
        <v>432</v>
      </c>
      <c r="C355" s="19" t="s">
        <v>198</v>
      </c>
      <c r="D355" s="20">
        <v>1</v>
      </c>
      <c r="E355" s="21">
        <v>10391</v>
      </c>
      <c r="F355" s="21">
        <v>10391</v>
      </c>
      <c r="G355" s="21"/>
      <c r="H355" s="21"/>
      <c r="I355" s="21"/>
    </row>
    <row r="356" spans="1:9" ht="15.75" x14ac:dyDescent="0.25">
      <c r="A356" s="24" t="s">
        <v>312</v>
      </c>
      <c r="B356" s="25" t="s">
        <v>200</v>
      </c>
      <c r="C356" s="26" t="s">
        <v>198</v>
      </c>
      <c r="D356" s="27">
        <v>14</v>
      </c>
      <c r="E356" s="28">
        <v>21617</v>
      </c>
      <c r="F356" s="28">
        <v>21617</v>
      </c>
      <c r="G356" s="21"/>
      <c r="H356" s="21"/>
      <c r="I356" s="21"/>
    </row>
    <row r="357" spans="1:9" ht="75" x14ac:dyDescent="0.25">
      <c r="A357" s="17" t="s">
        <v>433</v>
      </c>
      <c r="B357" s="18" t="s">
        <v>419</v>
      </c>
      <c r="C357" s="19" t="s">
        <v>198</v>
      </c>
      <c r="D357" s="20">
        <v>1</v>
      </c>
      <c r="E357" s="21">
        <v>1650</v>
      </c>
      <c r="F357" s="21">
        <v>1650</v>
      </c>
      <c r="G357" s="21"/>
      <c r="H357" s="21"/>
      <c r="I357" s="21"/>
    </row>
    <row r="358" spans="1:9" ht="45" x14ac:dyDescent="0.25">
      <c r="A358" s="17" t="s">
        <v>314</v>
      </c>
      <c r="B358" s="18" t="s">
        <v>420</v>
      </c>
      <c r="C358" s="19" t="s">
        <v>198</v>
      </c>
      <c r="D358" s="20">
        <v>1</v>
      </c>
      <c r="E358" s="21">
        <v>1248</v>
      </c>
      <c r="F358" s="21">
        <v>1248</v>
      </c>
      <c r="G358" s="21"/>
      <c r="H358" s="21"/>
      <c r="I358" s="21"/>
    </row>
    <row r="359" spans="1:9" ht="45" x14ac:dyDescent="0.25">
      <c r="A359" s="17" t="s">
        <v>315</v>
      </c>
      <c r="B359" s="18" t="s">
        <v>421</v>
      </c>
      <c r="C359" s="19" t="s">
        <v>198</v>
      </c>
      <c r="D359" s="20">
        <v>1</v>
      </c>
      <c r="E359" s="21">
        <v>1281</v>
      </c>
      <c r="F359" s="21">
        <v>1281</v>
      </c>
      <c r="G359" s="21"/>
      <c r="H359" s="21"/>
      <c r="I359" s="21"/>
    </row>
    <row r="360" spans="1:9" ht="30" x14ac:dyDescent="0.25">
      <c r="A360" s="17" t="s">
        <v>316</v>
      </c>
      <c r="B360" s="18" t="s">
        <v>422</v>
      </c>
      <c r="C360" s="19" t="s">
        <v>198</v>
      </c>
      <c r="D360" s="20">
        <v>1</v>
      </c>
      <c r="E360" s="21">
        <v>970</v>
      </c>
      <c r="F360" s="21">
        <v>970</v>
      </c>
      <c r="G360" s="21"/>
      <c r="H360" s="21"/>
      <c r="I360" s="21"/>
    </row>
    <row r="361" spans="1:9" ht="30" x14ac:dyDescent="0.25">
      <c r="A361" s="17" t="s">
        <v>317</v>
      </c>
      <c r="B361" s="18" t="s">
        <v>423</v>
      </c>
      <c r="C361" s="19" t="s">
        <v>198</v>
      </c>
      <c r="D361" s="20">
        <v>1</v>
      </c>
      <c r="E361" s="21">
        <v>713</v>
      </c>
      <c r="F361" s="21">
        <v>713</v>
      </c>
      <c r="G361" s="21"/>
      <c r="H361" s="21"/>
      <c r="I361" s="21"/>
    </row>
    <row r="362" spans="1:9" ht="30" x14ac:dyDescent="0.25">
      <c r="A362" s="17" t="s">
        <v>318</v>
      </c>
      <c r="B362" s="18" t="s">
        <v>424</v>
      </c>
      <c r="C362" s="19" t="s">
        <v>198</v>
      </c>
      <c r="D362" s="20">
        <v>1</v>
      </c>
      <c r="E362" s="21">
        <v>1388</v>
      </c>
      <c r="F362" s="21">
        <v>1388</v>
      </c>
      <c r="G362" s="21"/>
      <c r="H362" s="21"/>
      <c r="I362" s="21"/>
    </row>
    <row r="363" spans="1:9" ht="90" x14ac:dyDescent="0.25">
      <c r="A363" s="17" t="s">
        <v>319</v>
      </c>
      <c r="B363" s="18" t="s">
        <v>425</v>
      </c>
      <c r="C363" s="19" t="s">
        <v>198</v>
      </c>
      <c r="D363" s="20">
        <v>1</v>
      </c>
      <c r="E363" s="21">
        <v>2619</v>
      </c>
      <c r="F363" s="21">
        <v>2619</v>
      </c>
      <c r="G363" s="21"/>
      <c r="H363" s="21"/>
      <c r="I363" s="21"/>
    </row>
    <row r="364" spans="1:9" ht="30" x14ac:dyDescent="0.25">
      <c r="A364" s="17" t="s">
        <v>320</v>
      </c>
      <c r="B364" s="18" t="s">
        <v>426</v>
      </c>
      <c r="C364" s="19" t="s">
        <v>198</v>
      </c>
      <c r="D364" s="20">
        <v>1</v>
      </c>
      <c r="E364" s="21">
        <v>1551</v>
      </c>
      <c r="F364" s="21">
        <v>1551</v>
      </c>
      <c r="G364" s="21"/>
      <c r="H364" s="21"/>
      <c r="I364" s="21"/>
    </row>
    <row r="365" spans="1:9" ht="30" x14ac:dyDescent="0.25">
      <c r="A365" s="17" t="s">
        <v>321</v>
      </c>
      <c r="B365" s="18" t="s">
        <v>427</v>
      </c>
      <c r="C365" s="19" t="s">
        <v>198</v>
      </c>
      <c r="D365" s="20">
        <v>1</v>
      </c>
      <c r="E365" s="21">
        <v>2885</v>
      </c>
      <c r="F365" s="21">
        <v>2885</v>
      </c>
      <c r="G365" s="21"/>
      <c r="H365" s="21"/>
      <c r="I365" s="21"/>
    </row>
    <row r="366" spans="1:9" ht="60" x14ac:dyDescent="0.25">
      <c r="A366" s="17" t="s">
        <v>322</v>
      </c>
      <c r="B366" s="18" t="s">
        <v>428</v>
      </c>
      <c r="C366" s="19" t="s">
        <v>198</v>
      </c>
      <c r="D366" s="20">
        <v>1</v>
      </c>
      <c r="E366" s="21">
        <v>1273</v>
      </c>
      <c r="F366" s="21">
        <v>1273</v>
      </c>
      <c r="G366" s="21"/>
      <c r="H366" s="21"/>
      <c r="I366" s="21"/>
    </row>
    <row r="367" spans="1:9" ht="60" x14ac:dyDescent="0.25">
      <c r="A367" s="17" t="s">
        <v>323</v>
      </c>
      <c r="B367" s="18" t="s">
        <v>429</v>
      </c>
      <c r="C367" s="19" t="s">
        <v>198</v>
      </c>
      <c r="D367" s="20">
        <v>1</v>
      </c>
      <c r="E367" s="21">
        <v>1222</v>
      </c>
      <c r="F367" s="21">
        <v>1222</v>
      </c>
      <c r="G367" s="21"/>
      <c r="H367" s="21"/>
      <c r="I367" s="21"/>
    </row>
    <row r="368" spans="1:9" ht="30" x14ac:dyDescent="0.25">
      <c r="A368" s="17" t="s">
        <v>324</v>
      </c>
      <c r="B368" s="18" t="s">
        <v>430</v>
      </c>
      <c r="C368" s="19" t="s">
        <v>198</v>
      </c>
      <c r="D368" s="20">
        <v>1</v>
      </c>
      <c r="E368" s="21">
        <v>1191</v>
      </c>
      <c r="F368" s="21">
        <v>1191</v>
      </c>
      <c r="G368" s="21"/>
      <c r="H368" s="21"/>
      <c r="I368" s="21"/>
    </row>
    <row r="369" spans="1:9" ht="30" x14ac:dyDescent="0.25">
      <c r="A369" s="17" t="s">
        <v>325</v>
      </c>
      <c r="B369" s="18" t="s">
        <v>431</v>
      </c>
      <c r="C369" s="19" t="s">
        <v>198</v>
      </c>
      <c r="D369" s="20">
        <v>1</v>
      </c>
      <c r="E369" s="21">
        <v>1972</v>
      </c>
      <c r="F369" s="21">
        <v>1972</v>
      </c>
      <c r="G369" s="21"/>
      <c r="H369" s="21"/>
      <c r="I369" s="21"/>
    </row>
    <row r="370" spans="1:9" ht="30" x14ac:dyDescent="0.25">
      <c r="A370" s="17" t="s">
        <v>326</v>
      </c>
      <c r="B370" s="18" t="s">
        <v>432</v>
      </c>
      <c r="C370" s="19" t="s">
        <v>198</v>
      </c>
      <c r="D370" s="20">
        <v>1</v>
      </c>
      <c r="E370" s="21">
        <v>1654</v>
      </c>
      <c r="F370" s="21">
        <v>1654</v>
      </c>
      <c r="G370" s="21"/>
      <c r="H370" s="21"/>
      <c r="I370" s="21"/>
    </row>
    <row r="371" spans="1:9" ht="15.75" x14ac:dyDescent="0.25">
      <c r="A371" s="13" t="s">
        <v>21</v>
      </c>
      <c r="B371" s="22" t="s">
        <v>434</v>
      </c>
      <c r="C371" s="23" t="s">
        <v>202</v>
      </c>
      <c r="D371" s="16">
        <v>5</v>
      </c>
      <c r="E371" s="12">
        <v>55756</v>
      </c>
      <c r="F371" s="12">
        <v>55756</v>
      </c>
      <c r="G371" s="21"/>
      <c r="H371" s="21"/>
      <c r="I371" s="21"/>
    </row>
    <row r="372" spans="1:9" ht="30" x14ac:dyDescent="0.25">
      <c r="A372" s="17" t="s">
        <v>38</v>
      </c>
      <c r="B372" s="18" t="s">
        <v>435</v>
      </c>
      <c r="C372" s="19" t="s">
        <v>202</v>
      </c>
      <c r="D372" s="20">
        <v>1</v>
      </c>
      <c r="E372" s="21">
        <v>20074</v>
      </c>
      <c r="F372" s="21">
        <v>20074</v>
      </c>
      <c r="G372" s="21"/>
      <c r="H372" s="21"/>
      <c r="I372" s="21"/>
    </row>
    <row r="373" spans="1:9" ht="30" x14ac:dyDescent="0.25">
      <c r="A373" s="17" t="s">
        <v>39</v>
      </c>
      <c r="B373" s="18" t="s">
        <v>436</v>
      </c>
      <c r="C373" s="19" t="s">
        <v>202</v>
      </c>
      <c r="D373" s="20">
        <v>1</v>
      </c>
      <c r="E373" s="21">
        <v>2710</v>
      </c>
      <c r="F373" s="21">
        <v>2710</v>
      </c>
      <c r="G373" s="21"/>
      <c r="H373" s="21"/>
      <c r="I373" s="21"/>
    </row>
    <row r="374" spans="1:9" ht="45" x14ac:dyDescent="0.25">
      <c r="A374" s="17" t="s">
        <v>327</v>
      </c>
      <c r="B374" s="18" t="s">
        <v>437</v>
      </c>
      <c r="C374" s="19" t="s">
        <v>202</v>
      </c>
      <c r="D374" s="20">
        <v>1</v>
      </c>
      <c r="E374" s="21">
        <v>15770</v>
      </c>
      <c r="F374" s="21">
        <v>15770</v>
      </c>
      <c r="G374" s="21"/>
      <c r="H374" s="21"/>
      <c r="I374" s="21"/>
    </row>
    <row r="375" spans="1:9" ht="30" x14ac:dyDescent="0.25">
      <c r="A375" s="17" t="s">
        <v>328</v>
      </c>
      <c r="B375" s="18" t="s">
        <v>438</v>
      </c>
      <c r="C375" s="19" t="s">
        <v>202</v>
      </c>
      <c r="D375" s="20">
        <v>1</v>
      </c>
      <c r="E375" s="21">
        <v>9635</v>
      </c>
      <c r="F375" s="21">
        <v>9635</v>
      </c>
      <c r="G375" s="21"/>
      <c r="H375" s="21"/>
      <c r="I375" s="21"/>
    </row>
    <row r="376" spans="1:9" ht="30" x14ac:dyDescent="0.25">
      <c r="A376" s="17" t="s">
        <v>439</v>
      </c>
      <c r="B376" s="18" t="s">
        <v>440</v>
      </c>
      <c r="C376" s="19" t="s">
        <v>202</v>
      </c>
      <c r="D376" s="20">
        <v>1</v>
      </c>
      <c r="E376" s="21">
        <v>7567</v>
      </c>
      <c r="F376" s="21">
        <v>7567</v>
      </c>
      <c r="G376" s="21"/>
      <c r="H376" s="21"/>
      <c r="I376" s="21"/>
    </row>
    <row r="377" spans="1:9" ht="15.75" x14ac:dyDescent="0.25">
      <c r="A377" s="13" t="s">
        <v>22</v>
      </c>
      <c r="B377" s="22" t="s">
        <v>441</v>
      </c>
      <c r="C377" s="23" t="s">
        <v>202</v>
      </c>
      <c r="D377" s="16">
        <v>2</v>
      </c>
      <c r="E377" s="12">
        <v>24426</v>
      </c>
      <c r="F377" s="12">
        <v>24426</v>
      </c>
      <c r="G377" s="21"/>
      <c r="H377" s="21"/>
      <c r="I377" s="21"/>
    </row>
    <row r="378" spans="1:9" ht="30" x14ac:dyDescent="0.25">
      <c r="A378" s="17" t="s">
        <v>41</v>
      </c>
      <c r="B378" s="18" t="s">
        <v>442</v>
      </c>
      <c r="C378" s="19" t="s">
        <v>202</v>
      </c>
      <c r="D378" s="20">
        <v>1</v>
      </c>
      <c r="E378" s="21">
        <v>13395</v>
      </c>
      <c r="F378" s="21">
        <v>13395</v>
      </c>
      <c r="G378" s="21"/>
      <c r="H378" s="21"/>
      <c r="I378" s="21"/>
    </row>
    <row r="379" spans="1:9" ht="30" x14ac:dyDescent="0.25">
      <c r="A379" s="17" t="s">
        <v>43</v>
      </c>
      <c r="B379" s="18" t="s">
        <v>443</v>
      </c>
      <c r="C379" s="19" t="s">
        <v>202</v>
      </c>
      <c r="D379" s="20">
        <v>1</v>
      </c>
      <c r="E379" s="21">
        <v>11031</v>
      </c>
      <c r="F379" s="21">
        <v>11031</v>
      </c>
      <c r="G379" s="21"/>
      <c r="H379" s="21"/>
      <c r="I379" s="21"/>
    </row>
    <row r="380" spans="1:9" ht="15.75" x14ac:dyDescent="0.25">
      <c r="A380" s="13" t="s">
        <v>23</v>
      </c>
      <c r="B380" s="22" t="s">
        <v>40</v>
      </c>
      <c r="C380" s="23" t="s">
        <v>19</v>
      </c>
      <c r="D380" s="16">
        <v>10</v>
      </c>
      <c r="E380" s="12">
        <v>35774</v>
      </c>
      <c r="F380" s="12">
        <v>35774</v>
      </c>
      <c r="G380" s="21"/>
      <c r="H380" s="21"/>
      <c r="I380" s="21"/>
    </row>
    <row r="381" spans="1:9" ht="30" x14ac:dyDescent="0.25">
      <c r="A381" s="17" t="s">
        <v>50</v>
      </c>
      <c r="B381" s="18" t="s">
        <v>444</v>
      </c>
      <c r="C381" s="19" t="s">
        <v>19</v>
      </c>
      <c r="D381" s="20">
        <v>1</v>
      </c>
      <c r="E381" s="21">
        <v>8534</v>
      </c>
      <c r="F381" s="21">
        <v>8534</v>
      </c>
      <c r="G381" s="21"/>
      <c r="H381" s="21"/>
      <c r="I381" s="21"/>
    </row>
    <row r="382" spans="1:9" ht="90" x14ac:dyDescent="0.25">
      <c r="A382" s="17" t="s">
        <v>52</v>
      </c>
      <c r="B382" s="18" t="s">
        <v>445</v>
      </c>
      <c r="C382" s="19" t="s">
        <v>19</v>
      </c>
      <c r="D382" s="20">
        <v>1</v>
      </c>
      <c r="E382" s="21">
        <v>7736</v>
      </c>
      <c r="F382" s="21">
        <v>7736</v>
      </c>
      <c r="G382" s="21"/>
      <c r="H382" s="21"/>
      <c r="I382" s="21"/>
    </row>
    <row r="383" spans="1:9" ht="60" x14ac:dyDescent="0.25">
      <c r="A383" s="17" t="s">
        <v>375</v>
      </c>
      <c r="B383" s="18" t="s">
        <v>446</v>
      </c>
      <c r="C383" s="19" t="s">
        <v>19</v>
      </c>
      <c r="D383" s="20">
        <v>1</v>
      </c>
      <c r="E383" s="21">
        <v>8780</v>
      </c>
      <c r="F383" s="21">
        <v>8780</v>
      </c>
      <c r="G383" s="21"/>
      <c r="H383" s="21"/>
      <c r="I383" s="21"/>
    </row>
    <row r="384" spans="1:9" ht="45" x14ac:dyDescent="0.25">
      <c r="A384" s="17" t="s">
        <v>447</v>
      </c>
      <c r="B384" s="18" t="s">
        <v>448</v>
      </c>
      <c r="C384" s="19" t="s">
        <v>19</v>
      </c>
      <c r="D384" s="20">
        <v>1</v>
      </c>
      <c r="E384" s="21">
        <v>2808</v>
      </c>
      <c r="F384" s="21">
        <v>2808</v>
      </c>
      <c r="G384" s="21"/>
      <c r="H384" s="21"/>
      <c r="I384" s="21"/>
    </row>
    <row r="385" spans="1:9" ht="30" x14ac:dyDescent="0.25">
      <c r="A385" s="17" t="s">
        <v>449</v>
      </c>
      <c r="B385" s="18" t="s">
        <v>450</v>
      </c>
      <c r="C385" s="19" t="s">
        <v>19</v>
      </c>
      <c r="D385" s="20">
        <v>1</v>
      </c>
      <c r="E385" s="21">
        <v>4461</v>
      </c>
      <c r="F385" s="21">
        <v>4461</v>
      </c>
      <c r="G385" s="21"/>
      <c r="H385" s="21"/>
      <c r="I385" s="21"/>
    </row>
    <row r="386" spans="1:9" ht="30" x14ac:dyDescent="0.25">
      <c r="A386" s="17" t="s">
        <v>451</v>
      </c>
      <c r="B386" s="18" t="s">
        <v>452</v>
      </c>
      <c r="C386" s="19" t="s">
        <v>19</v>
      </c>
      <c r="D386" s="20">
        <v>1</v>
      </c>
      <c r="E386" s="21">
        <v>641</v>
      </c>
      <c r="F386" s="21">
        <v>641</v>
      </c>
      <c r="G386" s="21"/>
      <c r="H386" s="21"/>
      <c r="I386" s="21"/>
    </row>
    <row r="387" spans="1:9" ht="30" x14ac:dyDescent="0.25">
      <c r="A387" s="17" t="s">
        <v>453</v>
      </c>
      <c r="B387" s="18" t="s">
        <v>454</v>
      </c>
      <c r="C387" s="19" t="s">
        <v>19</v>
      </c>
      <c r="D387" s="20">
        <v>1</v>
      </c>
      <c r="E387" s="21">
        <v>550</v>
      </c>
      <c r="F387" s="21">
        <v>550</v>
      </c>
      <c r="G387" s="21"/>
      <c r="H387" s="21"/>
      <c r="I387" s="21"/>
    </row>
    <row r="388" spans="1:9" ht="30" x14ac:dyDescent="0.25">
      <c r="A388" s="17" t="s">
        <v>455</v>
      </c>
      <c r="B388" s="18" t="s">
        <v>456</v>
      </c>
      <c r="C388" s="19" t="s">
        <v>19</v>
      </c>
      <c r="D388" s="20">
        <v>1</v>
      </c>
      <c r="E388" s="21">
        <v>864</v>
      </c>
      <c r="F388" s="21">
        <v>864</v>
      </c>
      <c r="G388" s="21"/>
      <c r="H388" s="21"/>
      <c r="I388" s="21"/>
    </row>
    <row r="389" spans="1:9" ht="30" x14ac:dyDescent="0.25">
      <c r="A389" s="17" t="s">
        <v>457</v>
      </c>
      <c r="B389" s="18" t="s">
        <v>458</v>
      </c>
      <c r="C389" s="19" t="s">
        <v>19</v>
      </c>
      <c r="D389" s="20">
        <v>1</v>
      </c>
      <c r="E389" s="21">
        <v>759</v>
      </c>
      <c r="F389" s="21">
        <v>759</v>
      </c>
      <c r="G389" s="21"/>
      <c r="H389" s="21"/>
      <c r="I389" s="21"/>
    </row>
    <row r="390" spans="1:9" ht="30" x14ac:dyDescent="0.25">
      <c r="A390" s="17" t="s">
        <v>459</v>
      </c>
      <c r="B390" s="18" t="s">
        <v>460</v>
      </c>
      <c r="C390" s="19" t="s">
        <v>19</v>
      </c>
      <c r="D390" s="20">
        <v>1</v>
      </c>
      <c r="E390" s="21">
        <v>641</v>
      </c>
      <c r="F390" s="21">
        <v>641</v>
      </c>
      <c r="G390" s="21"/>
      <c r="H390" s="21"/>
      <c r="I390" s="21"/>
    </row>
    <row r="391" spans="1:9" ht="15.75" x14ac:dyDescent="0.25">
      <c r="A391" s="13" t="s">
        <v>24</v>
      </c>
      <c r="B391" s="22" t="s">
        <v>207</v>
      </c>
      <c r="C391" s="23" t="s">
        <v>55</v>
      </c>
      <c r="D391" s="16">
        <v>462</v>
      </c>
      <c r="E391" s="12">
        <v>295662</v>
      </c>
      <c r="F391" s="12">
        <v>295662</v>
      </c>
      <c r="G391" s="21"/>
      <c r="H391" s="21"/>
      <c r="I391" s="21"/>
    </row>
    <row r="392" spans="1:9" ht="15.75" x14ac:dyDescent="0.25">
      <c r="A392" s="24" t="s">
        <v>56</v>
      </c>
      <c r="B392" s="25" t="s">
        <v>208</v>
      </c>
      <c r="C392" s="26" t="s">
        <v>55</v>
      </c>
      <c r="D392" s="27">
        <v>27</v>
      </c>
      <c r="E392" s="28">
        <v>7178</v>
      </c>
      <c r="F392" s="28">
        <v>7178</v>
      </c>
      <c r="G392" s="21"/>
      <c r="H392" s="21"/>
      <c r="I392" s="21"/>
    </row>
    <row r="393" spans="1:9" ht="15.75" x14ac:dyDescent="0.25">
      <c r="A393" s="17" t="s">
        <v>58</v>
      </c>
      <c r="B393" s="18" t="s">
        <v>209</v>
      </c>
      <c r="C393" s="19" t="s">
        <v>55</v>
      </c>
      <c r="D393" s="20">
        <v>20</v>
      </c>
      <c r="E393" s="21">
        <v>2829</v>
      </c>
      <c r="F393" s="21">
        <v>2829</v>
      </c>
      <c r="G393" s="21"/>
      <c r="H393" s="21"/>
      <c r="I393" s="21"/>
    </row>
    <row r="394" spans="1:9" ht="15.75" x14ac:dyDescent="0.25">
      <c r="A394" s="17" t="s">
        <v>60</v>
      </c>
      <c r="B394" s="18" t="s">
        <v>210</v>
      </c>
      <c r="C394" s="19" t="s">
        <v>55</v>
      </c>
      <c r="D394" s="20">
        <v>2</v>
      </c>
      <c r="E394" s="21">
        <v>1161</v>
      </c>
      <c r="F394" s="21">
        <v>1161</v>
      </c>
      <c r="G394" s="21"/>
      <c r="H394" s="21"/>
      <c r="I394" s="21"/>
    </row>
    <row r="395" spans="1:9" ht="15.75" x14ac:dyDescent="0.25">
      <c r="A395" s="17" t="s">
        <v>62</v>
      </c>
      <c r="B395" s="18" t="s">
        <v>211</v>
      </c>
      <c r="C395" s="19" t="s">
        <v>55</v>
      </c>
      <c r="D395" s="20">
        <v>2</v>
      </c>
      <c r="E395" s="21">
        <v>1662</v>
      </c>
      <c r="F395" s="21">
        <v>1662</v>
      </c>
      <c r="G395" s="21"/>
      <c r="H395" s="21"/>
      <c r="I395" s="21"/>
    </row>
    <row r="396" spans="1:9" ht="15.75" x14ac:dyDescent="0.25">
      <c r="A396" s="17" t="s">
        <v>64</v>
      </c>
      <c r="B396" s="18" t="s">
        <v>212</v>
      </c>
      <c r="C396" s="19" t="s">
        <v>55</v>
      </c>
      <c r="D396" s="20">
        <v>3</v>
      </c>
      <c r="E396" s="21">
        <v>1526</v>
      </c>
      <c r="F396" s="21">
        <v>1526</v>
      </c>
      <c r="G396" s="21"/>
      <c r="H396" s="21"/>
      <c r="I396" s="21"/>
    </row>
    <row r="397" spans="1:9" ht="15.75" x14ac:dyDescent="0.25">
      <c r="A397" s="24" t="s">
        <v>99</v>
      </c>
      <c r="B397" s="25" t="s">
        <v>100</v>
      </c>
      <c r="C397" s="26" t="s">
        <v>55</v>
      </c>
      <c r="D397" s="27">
        <v>334</v>
      </c>
      <c r="E397" s="28">
        <v>80607</v>
      </c>
      <c r="F397" s="28">
        <v>80607</v>
      </c>
      <c r="G397" s="21"/>
      <c r="H397" s="21"/>
      <c r="I397" s="21"/>
    </row>
    <row r="398" spans="1:9" ht="15.75" x14ac:dyDescent="0.25">
      <c r="A398" s="17" t="s">
        <v>101</v>
      </c>
      <c r="B398" s="18" t="s">
        <v>213</v>
      </c>
      <c r="C398" s="19" t="s">
        <v>55</v>
      </c>
      <c r="D398" s="20">
        <v>61</v>
      </c>
      <c r="E398" s="21">
        <v>2783</v>
      </c>
      <c r="F398" s="21">
        <v>2783</v>
      </c>
      <c r="G398" s="21"/>
      <c r="H398" s="21"/>
      <c r="I398" s="21"/>
    </row>
    <row r="399" spans="1:9" ht="15.75" x14ac:dyDescent="0.25">
      <c r="A399" s="17" t="s">
        <v>103</v>
      </c>
      <c r="B399" s="18" t="s">
        <v>214</v>
      </c>
      <c r="C399" s="19" t="s">
        <v>55</v>
      </c>
      <c r="D399" s="20">
        <v>50</v>
      </c>
      <c r="E399" s="21">
        <v>3185</v>
      </c>
      <c r="F399" s="21">
        <v>3185</v>
      </c>
      <c r="G399" s="21"/>
      <c r="H399" s="21"/>
      <c r="I399" s="21"/>
    </row>
    <row r="400" spans="1:9" ht="15.75" x14ac:dyDescent="0.25">
      <c r="A400" s="17" t="s">
        <v>105</v>
      </c>
      <c r="B400" s="18" t="s">
        <v>215</v>
      </c>
      <c r="C400" s="19" t="s">
        <v>55</v>
      </c>
      <c r="D400" s="20">
        <v>78</v>
      </c>
      <c r="E400" s="21">
        <v>3899</v>
      </c>
      <c r="F400" s="21">
        <v>3899</v>
      </c>
      <c r="G400" s="21"/>
      <c r="H400" s="21"/>
      <c r="I400" s="21"/>
    </row>
    <row r="401" spans="1:9" ht="15.75" x14ac:dyDescent="0.25">
      <c r="A401" s="17" t="s">
        <v>107</v>
      </c>
      <c r="B401" s="18" t="s">
        <v>216</v>
      </c>
      <c r="C401" s="19" t="s">
        <v>55</v>
      </c>
      <c r="D401" s="20">
        <v>9</v>
      </c>
      <c r="E401" s="21">
        <v>1172</v>
      </c>
      <c r="F401" s="21">
        <v>1172</v>
      </c>
      <c r="G401" s="21"/>
      <c r="H401" s="21"/>
      <c r="I401" s="21"/>
    </row>
    <row r="402" spans="1:9" ht="15.75" x14ac:dyDescent="0.25">
      <c r="A402" s="17" t="s">
        <v>109</v>
      </c>
      <c r="B402" s="18" t="s">
        <v>217</v>
      </c>
      <c r="C402" s="19" t="s">
        <v>55</v>
      </c>
      <c r="D402" s="20">
        <v>65</v>
      </c>
      <c r="E402" s="21">
        <v>28576</v>
      </c>
      <c r="F402" s="21">
        <v>28576</v>
      </c>
      <c r="G402" s="21"/>
      <c r="H402" s="21"/>
      <c r="I402" s="21"/>
    </row>
    <row r="403" spans="1:9" ht="15.75" x14ac:dyDescent="0.25">
      <c r="A403" s="17" t="s">
        <v>111</v>
      </c>
      <c r="B403" s="18" t="s">
        <v>218</v>
      </c>
      <c r="C403" s="19" t="s">
        <v>55</v>
      </c>
      <c r="D403" s="20">
        <v>33</v>
      </c>
      <c r="E403" s="21">
        <v>10746</v>
      </c>
      <c r="F403" s="21">
        <v>10746</v>
      </c>
      <c r="G403" s="21"/>
      <c r="H403" s="21"/>
      <c r="I403" s="21"/>
    </row>
    <row r="404" spans="1:9" ht="15.75" x14ac:dyDescent="0.25">
      <c r="A404" s="17" t="s">
        <v>113</v>
      </c>
      <c r="B404" s="18" t="s">
        <v>219</v>
      </c>
      <c r="C404" s="19" t="s">
        <v>55</v>
      </c>
      <c r="D404" s="20">
        <v>9</v>
      </c>
      <c r="E404" s="21">
        <v>2366</v>
      </c>
      <c r="F404" s="21">
        <v>2366</v>
      </c>
      <c r="G404" s="21"/>
      <c r="H404" s="21"/>
      <c r="I404" s="21"/>
    </row>
    <row r="405" spans="1:9" ht="15.75" x14ac:dyDescent="0.25">
      <c r="A405" s="17" t="s">
        <v>115</v>
      </c>
      <c r="B405" s="18" t="s">
        <v>220</v>
      </c>
      <c r="C405" s="19" t="s">
        <v>55</v>
      </c>
      <c r="D405" s="20">
        <v>14</v>
      </c>
      <c r="E405" s="21">
        <v>11613</v>
      </c>
      <c r="F405" s="21">
        <v>11613</v>
      </c>
      <c r="G405" s="21"/>
      <c r="H405" s="21"/>
      <c r="I405" s="21"/>
    </row>
    <row r="406" spans="1:9" ht="15.75" x14ac:dyDescent="0.25">
      <c r="A406" s="17" t="s">
        <v>117</v>
      </c>
      <c r="B406" s="18" t="s">
        <v>221</v>
      </c>
      <c r="C406" s="19" t="s">
        <v>55</v>
      </c>
      <c r="D406" s="20">
        <v>9</v>
      </c>
      <c r="E406" s="21">
        <v>6927</v>
      </c>
      <c r="F406" s="21">
        <v>6927</v>
      </c>
      <c r="G406" s="21"/>
      <c r="H406" s="21"/>
      <c r="I406" s="21"/>
    </row>
    <row r="407" spans="1:9" ht="15.75" x14ac:dyDescent="0.25">
      <c r="A407" s="17" t="s">
        <v>119</v>
      </c>
      <c r="B407" s="18" t="s">
        <v>222</v>
      </c>
      <c r="C407" s="19" t="s">
        <v>55</v>
      </c>
      <c r="D407" s="20">
        <v>1</v>
      </c>
      <c r="E407" s="21">
        <v>1264</v>
      </c>
      <c r="F407" s="21">
        <v>1264</v>
      </c>
      <c r="G407" s="21"/>
      <c r="H407" s="21"/>
      <c r="I407" s="21"/>
    </row>
    <row r="408" spans="1:9" ht="15.75" x14ac:dyDescent="0.25">
      <c r="A408" s="17" t="s">
        <v>121</v>
      </c>
      <c r="B408" s="18" t="s">
        <v>223</v>
      </c>
      <c r="C408" s="19" t="s">
        <v>55</v>
      </c>
      <c r="D408" s="20">
        <v>1</v>
      </c>
      <c r="E408" s="21">
        <v>2697</v>
      </c>
      <c r="F408" s="21">
        <v>2697</v>
      </c>
      <c r="G408" s="21"/>
      <c r="H408" s="21"/>
      <c r="I408" s="21"/>
    </row>
    <row r="409" spans="1:9" ht="15.75" x14ac:dyDescent="0.25">
      <c r="A409" s="17" t="s">
        <v>123</v>
      </c>
      <c r="B409" s="18" t="s">
        <v>226</v>
      </c>
      <c r="C409" s="19" t="s">
        <v>55</v>
      </c>
      <c r="D409" s="20">
        <v>1</v>
      </c>
      <c r="E409" s="21">
        <v>1123</v>
      </c>
      <c r="F409" s="21">
        <v>1123</v>
      </c>
      <c r="G409" s="21"/>
      <c r="H409" s="21"/>
      <c r="I409" s="21"/>
    </row>
    <row r="410" spans="1:9" ht="15.75" x14ac:dyDescent="0.25">
      <c r="A410" s="17" t="s">
        <v>125</v>
      </c>
      <c r="B410" s="18" t="s">
        <v>227</v>
      </c>
      <c r="C410" s="19" t="s">
        <v>55</v>
      </c>
      <c r="D410" s="20">
        <v>1</v>
      </c>
      <c r="E410" s="21">
        <v>1473</v>
      </c>
      <c r="F410" s="21">
        <v>1473</v>
      </c>
      <c r="G410" s="21"/>
      <c r="H410" s="21"/>
      <c r="I410" s="21"/>
    </row>
    <row r="411" spans="1:9" ht="15.75" x14ac:dyDescent="0.25">
      <c r="A411" s="17" t="s">
        <v>127</v>
      </c>
      <c r="B411" s="18" t="s">
        <v>461</v>
      </c>
      <c r="C411" s="19" t="s">
        <v>55</v>
      </c>
      <c r="D411" s="20">
        <v>1</v>
      </c>
      <c r="E411" s="21">
        <v>1294</v>
      </c>
      <c r="F411" s="21">
        <v>1294</v>
      </c>
      <c r="G411" s="21"/>
      <c r="H411" s="21"/>
      <c r="I411" s="21"/>
    </row>
    <row r="412" spans="1:9" ht="15.75" x14ac:dyDescent="0.25">
      <c r="A412" s="17" t="s">
        <v>129</v>
      </c>
      <c r="B412" s="18" t="s">
        <v>462</v>
      </c>
      <c r="C412" s="19" t="s">
        <v>55</v>
      </c>
      <c r="D412" s="20">
        <v>1</v>
      </c>
      <c r="E412" s="21">
        <v>1489</v>
      </c>
      <c r="F412" s="21">
        <v>1489</v>
      </c>
      <c r="G412" s="21"/>
      <c r="H412" s="21"/>
      <c r="I412" s="21"/>
    </row>
    <row r="413" spans="1:9" ht="15.75" x14ac:dyDescent="0.25">
      <c r="A413" s="24" t="s">
        <v>161</v>
      </c>
      <c r="B413" s="25" t="s">
        <v>228</v>
      </c>
      <c r="C413" s="26" t="s">
        <v>55</v>
      </c>
      <c r="D413" s="27">
        <v>101</v>
      </c>
      <c r="E413" s="28">
        <v>207877</v>
      </c>
      <c r="F413" s="28">
        <v>207877</v>
      </c>
      <c r="G413" s="21"/>
      <c r="H413" s="21"/>
      <c r="I413" s="21"/>
    </row>
    <row r="414" spans="1:9" ht="15.75" x14ac:dyDescent="0.25">
      <c r="A414" s="17" t="s">
        <v>163</v>
      </c>
      <c r="B414" s="18" t="s">
        <v>229</v>
      </c>
      <c r="C414" s="19" t="s">
        <v>55</v>
      </c>
      <c r="D414" s="20">
        <v>1</v>
      </c>
      <c r="E414" s="21">
        <v>629</v>
      </c>
      <c r="F414" s="21">
        <v>629</v>
      </c>
      <c r="G414" s="21"/>
      <c r="H414" s="21"/>
      <c r="I414" s="21"/>
    </row>
    <row r="415" spans="1:9" ht="15.75" x14ac:dyDescent="0.25">
      <c r="A415" s="17" t="s">
        <v>165</v>
      </c>
      <c r="B415" s="18" t="s">
        <v>230</v>
      </c>
      <c r="C415" s="19" t="s">
        <v>55</v>
      </c>
      <c r="D415" s="20">
        <v>35</v>
      </c>
      <c r="E415" s="21">
        <v>8632</v>
      </c>
      <c r="F415" s="21">
        <v>8632</v>
      </c>
      <c r="G415" s="21"/>
      <c r="H415" s="21"/>
      <c r="I415" s="21"/>
    </row>
    <row r="416" spans="1:9" ht="15.75" x14ac:dyDescent="0.25">
      <c r="A416" s="17" t="s">
        <v>167</v>
      </c>
      <c r="B416" s="18" t="s">
        <v>231</v>
      </c>
      <c r="C416" s="19" t="s">
        <v>55</v>
      </c>
      <c r="D416" s="20">
        <v>12</v>
      </c>
      <c r="E416" s="21">
        <v>70111</v>
      </c>
      <c r="F416" s="21">
        <v>70111</v>
      </c>
      <c r="G416" s="21"/>
      <c r="H416" s="21"/>
      <c r="I416" s="21"/>
    </row>
    <row r="417" spans="1:9" ht="15.75" x14ac:dyDescent="0.25">
      <c r="A417" s="17" t="s">
        <v>169</v>
      </c>
      <c r="B417" s="18" t="s">
        <v>232</v>
      </c>
      <c r="C417" s="19" t="s">
        <v>55</v>
      </c>
      <c r="D417" s="20">
        <v>17</v>
      </c>
      <c r="E417" s="21">
        <v>8309</v>
      </c>
      <c r="F417" s="21">
        <v>8309</v>
      </c>
      <c r="G417" s="21"/>
      <c r="H417" s="21"/>
      <c r="I417" s="21"/>
    </row>
    <row r="418" spans="1:9" ht="15.75" x14ac:dyDescent="0.25">
      <c r="A418" s="17" t="s">
        <v>463</v>
      </c>
      <c r="B418" s="18" t="s">
        <v>233</v>
      </c>
      <c r="C418" s="19" t="s">
        <v>55</v>
      </c>
      <c r="D418" s="20">
        <v>4</v>
      </c>
      <c r="E418" s="21">
        <v>6186</v>
      </c>
      <c r="F418" s="21">
        <v>6186</v>
      </c>
      <c r="G418" s="21"/>
      <c r="H418" s="21"/>
      <c r="I418" s="21"/>
    </row>
    <row r="419" spans="1:9" ht="15.75" x14ac:dyDescent="0.25">
      <c r="A419" s="17" t="s">
        <v>464</v>
      </c>
      <c r="B419" s="18" t="s">
        <v>234</v>
      </c>
      <c r="C419" s="19" t="s">
        <v>55</v>
      </c>
      <c r="D419" s="20">
        <v>13</v>
      </c>
      <c r="E419" s="21">
        <v>4119</v>
      </c>
      <c r="F419" s="21">
        <v>4119</v>
      </c>
      <c r="G419" s="21"/>
      <c r="H419" s="21"/>
      <c r="I419" s="21"/>
    </row>
    <row r="420" spans="1:9" ht="15.75" x14ac:dyDescent="0.25">
      <c r="A420" s="17" t="s">
        <v>465</v>
      </c>
      <c r="B420" s="18" t="s">
        <v>236</v>
      </c>
      <c r="C420" s="19" t="s">
        <v>55</v>
      </c>
      <c r="D420" s="20">
        <v>5</v>
      </c>
      <c r="E420" s="21">
        <v>82920</v>
      </c>
      <c r="F420" s="21">
        <v>82920</v>
      </c>
      <c r="G420" s="21"/>
      <c r="H420" s="21"/>
      <c r="I420" s="21"/>
    </row>
    <row r="421" spans="1:9" ht="15.75" x14ac:dyDescent="0.25">
      <c r="A421" s="17" t="s">
        <v>466</v>
      </c>
      <c r="B421" s="18" t="s">
        <v>237</v>
      </c>
      <c r="C421" s="19" t="s">
        <v>55</v>
      </c>
      <c r="D421" s="20">
        <v>1</v>
      </c>
      <c r="E421" s="21">
        <v>9017</v>
      </c>
      <c r="F421" s="21">
        <v>9017</v>
      </c>
      <c r="G421" s="21"/>
      <c r="H421" s="21"/>
      <c r="I421" s="21"/>
    </row>
    <row r="422" spans="1:9" ht="15.75" x14ac:dyDescent="0.25">
      <c r="A422" s="17" t="s">
        <v>467</v>
      </c>
      <c r="B422" s="18" t="s">
        <v>238</v>
      </c>
      <c r="C422" s="19" t="s">
        <v>55</v>
      </c>
      <c r="D422" s="20">
        <v>2</v>
      </c>
      <c r="E422" s="21">
        <v>5676</v>
      </c>
      <c r="F422" s="21">
        <v>5676</v>
      </c>
      <c r="G422" s="21"/>
      <c r="H422" s="21"/>
      <c r="I422" s="21"/>
    </row>
    <row r="423" spans="1:9" ht="15.75" x14ac:dyDescent="0.25">
      <c r="A423" s="17" t="s">
        <v>468</v>
      </c>
      <c r="B423" s="18" t="s">
        <v>239</v>
      </c>
      <c r="C423" s="19" t="s">
        <v>55</v>
      </c>
      <c r="D423" s="20">
        <v>4</v>
      </c>
      <c r="E423" s="21">
        <v>4488</v>
      </c>
      <c r="F423" s="21">
        <v>4488</v>
      </c>
      <c r="G423" s="21"/>
      <c r="H423" s="21"/>
      <c r="I423" s="21"/>
    </row>
    <row r="424" spans="1:9" ht="15.75" x14ac:dyDescent="0.25">
      <c r="A424" s="17" t="s">
        <v>469</v>
      </c>
      <c r="B424" s="18" t="s">
        <v>240</v>
      </c>
      <c r="C424" s="19" t="s">
        <v>55</v>
      </c>
      <c r="D424" s="20">
        <v>3</v>
      </c>
      <c r="E424" s="21">
        <v>2904</v>
      </c>
      <c r="F424" s="21">
        <v>2904</v>
      </c>
      <c r="G424" s="21"/>
      <c r="H424" s="21"/>
      <c r="I424" s="21"/>
    </row>
    <row r="425" spans="1:9" ht="15.75" x14ac:dyDescent="0.25">
      <c r="A425" s="17" t="s">
        <v>470</v>
      </c>
      <c r="B425" s="18" t="s">
        <v>243</v>
      </c>
      <c r="C425" s="19" t="s">
        <v>55</v>
      </c>
      <c r="D425" s="20">
        <v>2</v>
      </c>
      <c r="E425" s="21">
        <v>321</v>
      </c>
      <c r="F425" s="21">
        <v>321</v>
      </c>
      <c r="G425" s="21"/>
      <c r="H425" s="21"/>
      <c r="I425" s="21"/>
    </row>
    <row r="426" spans="1:9" ht="15.75" x14ac:dyDescent="0.25">
      <c r="A426" s="17" t="s">
        <v>471</v>
      </c>
      <c r="B426" s="18" t="s">
        <v>244</v>
      </c>
      <c r="C426" s="19" t="s">
        <v>55</v>
      </c>
      <c r="D426" s="20">
        <v>1</v>
      </c>
      <c r="E426" s="21">
        <v>3903</v>
      </c>
      <c r="F426" s="21">
        <v>3903</v>
      </c>
      <c r="G426" s="21"/>
      <c r="H426" s="21"/>
      <c r="I426" s="21"/>
    </row>
    <row r="427" spans="1:9" ht="15.75" x14ac:dyDescent="0.25">
      <c r="A427" s="17" t="s">
        <v>472</v>
      </c>
      <c r="B427" s="18" t="s">
        <v>245</v>
      </c>
      <c r="C427" s="19" t="s">
        <v>55</v>
      </c>
      <c r="D427" s="20">
        <v>1</v>
      </c>
      <c r="E427" s="21">
        <v>662</v>
      </c>
      <c r="F427" s="21">
        <v>662</v>
      </c>
      <c r="G427" s="21"/>
      <c r="H427" s="21"/>
      <c r="I427" s="21"/>
    </row>
    <row r="428" spans="1:9" ht="28.5" x14ac:dyDescent="0.25">
      <c r="A428" s="13" t="s">
        <v>248</v>
      </c>
      <c r="B428" s="22" t="s">
        <v>249</v>
      </c>
      <c r="C428" s="23" t="s">
        <v>55</v>
      </c>
      <c r="D428" s="16">
        <v>252</v>
      </c>
      <c r="E428" s="12">
        <v>133828</v>
      </c>
      <c r="F428" s="12">
        <v>133828</v>
      </c>
      <c r="G428" s="21"/>
      <c r="H428" s="21"/>
      <c r="I428" s="21"/>
    </row>
    <row r="429" spans="1:9" ht="75" x14ac:dyDescent="0.25">
      <c r="A429" s="17" t="s">
        <v>12</v>
      </c>
      <c r="B429" s="18" t="s">
        <v>473</v>
      </c>
      <c r="C429" s="19" t="s">
        <v>55</v>
      </c>
      <c r="D429" s="20">
        <v>1</v>
      </c>
      <c r="E429" s="21">
        <v>73324</v>
      </c>
      <c r="F429" s="21">
        <v>73324</v>
      </c>
      <c r="G429" s="21"/>
      <c r="H429" s="21"/>
      <c r="I429" s="21"/>
    </row>
    <row r="430" spans="1:9" ht="15.75" x14ac:dyDescent="0.25">
      <c r="A430" s="17" t="s">
        <v>20</v>
      </c>
      <c r="B430" s="18" t="s">
        <v>258</v>
      </c>
      <c r="C430" s="19" t="s">
        <v>55</v>
      </c>
      <c r="D430" s="20">
        <v>150</v>
      </c>
      <c r="E430" s="21">
        <v>25280</v>
      </c>
      <c r="F430" s="21">
        <v>25280</v>
      </c>
      <c r="G430" s="21"/>
      <c r="H430" s="21"/>
      <c r="I430" s="21"/>
    </row>
    <row r="431" spans="1:9" ht="15.75" x14ac:dyDescent="0.25">
      <c r="A431" s="17" t="s">
        <v>21</v>
      </c>
      <c r="B431" s="18" t="s">
        <v>259</v>
      </c>
      <c r="C431" s="19" t="s">
        <v>55</v>
      </c>
      <c r="D431" s="20">
        <v>100</v>
      </c>
      <c r="E431" s="21">
        <v>20224</v>
      </c>
      <c r="F431" s="21">
        <v>20224</v>
      </c>
      <c r="G431" s="21"/>
      <c r="H431" s="21"/>
      <c r="I431" s="21"/>
    </row>
    <row r="432" spans="1:9" ht="15.75" x14ac:dyDescent="0.25">
      <c r="A432" s="17" t="s">
        <v>22</v>
      </c>
      <c r="B432" s="18" t="s">
        <v>474</v>
      </c>
      <c r="C432" s="19" t="s">
        <v>55</v>
      </c>
      <c r="D432" s="20">
        <v>1</v>
      </c>
      <c r="E432" s="21">
        <v>15000</v>
      </c>
      <c r="F432" s="21">
        <v>15000</v>
      </c>
      <c r="G432" s="21"/>
      <c r="H432" s="21"/>
      <c r="I432" s="21"/>
    </row>
    <row r="433" spans="1:9" ht="15.75" x14ac:dyDescent="0.25">
      <c r="A433" s="13" t="s">
        <v>260</v>
      </c>
      <c r="B433" s="22" t="s">
        <v>261</v>
      </c>
      <c r="C433" s="23" t="s">
        <v>55</v>
      </c>
      <c r="D433" s="16">
        <v>3</v>
      </c>
      <c r="E433" s="12">
        <v>94380</v>
      </c>
      <c r="F433" s="12">
        <v>94380</v>
      </c>
      <c r="G433" s="21"/>
      <c r="H433" s="21"/>
      <c r="I433" s="21"/>
    </row>
    <row r="434" spans="1:9" ht="15.75" x14ac:dyDescent="0.25">
      <c r="A434" s="17" t="s">
        <v>12</v>
      </c>
      <c r="B434" s="18" t="s">
        <v>262</v>
      </c>
      <c r="C434" s="19" t="s">
        <v>55</v>
      </c>
      <c r="D434" s="20">
        <v>1</v>
      </c>
      <c r="E434" s="21">
        <v>35954</v>
      </c>
      <c r="F434" s="21">
        <v>35954</v>
      </c>
      <c r="G434" s="21"/>
      <c r="H434" s="21"/>
      <c r="I434" s="21"/>
    </row>
    <row r="435" spans="1:9" ht="15.75" x14ac:dyDescent="0.25">
      <c r="A435" s="17" t="s">
        <v>20</v>
      </c>
      <c r="B435" s="18" t="s">
        <v>265</v>
      </c>
      <c r="C435" s="19" t="s">
        <v>55</v>
      </c>
      <c r="D435" s="20">
        <v>2</v>
      </c>
      <c r="E435" s="21">
        <v>58426</v>
      </c>
      <c r="F435" s="21">
        <v>58426</v>
      </c>
      <c r="G435" s="21"/>
      <c r="H435" s="21"/>
      <c r="I435" s="21"/>
    </row>
    <row r="436" spans="1:9" ht="15.75" x14ac:dyDescent="0.25">
      <c r="A436" s="13"/>
      <c r="B436" s="22" t="s">
        <v>475</v>
      </c>
      <c r="C436" s="23"/>
      <c r="D436" s="16"/>
      <c r="E436" s="12">
        <v>6928821</v>
      </c>
      <c r="F436" s="12">
        <v>6928821</v>
      </c>
      <c r="G436" s="21"/>
      <c r="H436" s="21"/>
      <c r="I436" s="21"/>
    </row>
    <row r="437" spans="1:9" ht="15.75" x14ac:dyDescent="0.25">
      <c r="A437" s="13" t="s">
        <v>17</v>
      </c>
      <c r="B437" s="22" t="s">
        <v>16</v>
      </c>
      <c r="C437" s="23"/>
      <c r="D437" s="16">
        <v>127</v>
      </c>
      <c r="E437" s="12">
        <v>1571015</v>
      </c>
      <c r="F437" s="12">
        <v>1571015</v>
      </c>
      <c r="G437" s="21"/>
      <c r="H437" s="21"/>
      <c r="I437" s="21"/>
    </row>
    <row r="438" spans="1:9" ht="15.75" x14ac:dyDescent="0.25">
      <c r="A438" s="13" t="s">
        <v>12</v>
      </c>
      <c r="B438" s="22" t="s">
        <v>18</v>
      </c>
      <c r="C438" s="23" t="s">
        <v>19</v>
      </c>
      <c r="D438" s="16">
        <v>4</v>
      </c>
      <c r="E438" s="12">
        <v>402404</v>
      </c>
      <c r="F438" s="12">
        <v>402404</v>
      </c>
      <c r="G438" s="21"/>
      <c r="H438" s="21"/>
      <c r="I438" s="21"/>
    </row>
    <row r="439" spans="1:9" ht="15.75" x14ac:dyDescent="0.25">
      <c r="A439" s="17" t="s">
        <v>14</v>
      </c>
      <c r="B439" s="18" t="s">
        <v>42</v>
      </c>
      <c r="C439" s="19" t="s">
        <v>19</v>
      </c>
      <c r="D439" s="20">
        <v>1</v>
      </c>
      <c r="E439" s="21">
        <v>180898</v>
      </c>
      <c r="F439" s="21">
        <v>180898</v>
      </c>
      <c r="G439" s="21"/>
      <c r="H439" s="21"/>
      <c r="I439" s="21"/>
    </row>
    <row r="440" spans="1:9" ht="15.75" x14ac:dyDescent="0.25">
      <c r="A440" s="17" t="s">
        <v>32</v>
      </c>
      <c r="B440" s="18" t="s">
        <v>44</v>
      </c>
      <c r="C440" s="19" t="s">
        <v>19</v>
      </c>
      <c r="D440" s="20">
        <v>1</v>
      </c>
      <c r="E440" s="21">
        <v>43232</v>
      </c>
      <c r="F440" s="21">
        <v>43232</v>
      </c>
      <c r="G440" s="21"/>
      <c r="H440" s="21"/>
      <c r="I440" s="21"/>
    </row>
    <row r="441" spans="1:9" ht="30" x14ac:dyDescent="0.25">
      <c r="A441" s="17" t="s">
        <v>275</v>
      </c>
      <c r="B441" s="18" t="s">
        <v>46</v>
      </c>
      <c r="C441" s="19" t="s">
        <v>19</v>
      </c>
      <c r="D441" s="20">
        <v>1</v>
      </c>
      <c r="E441" s="21">
        <v>33000</v>
      </c>
      <c r="F441" s="21">
        <v>33000</v>
      </c>
      <c r="G441" s="21"/>
      <c r="H441" s="21"/>
      <c r="I441" s="21"/>
    </row>
    <row r="442" spans="1:9" ht="30" x14ac:dyDescent="0.25">
      <c r="A442" s="17" t="s">
        <v>277</v>
      </c>
      <c r="B442" s="18" t="s">
        <v>397</v>
      </c>
      <c r="C442" s="19" t="s">
        <v>19</v>
      </c>
      <c r="D442" s="20">
        <v>1</v>
      </c>
      <c r="E442" s="21">
        <v>145274</v>
      </c>
      <c r="F442" s="21">
        <v>145274</v>
      </c>
      <c r="G442" s="21"/>
      <c r="H442" s="21"/>
      <c r="I442" s="21"/>
    </row>
    <row r="443" spans="1:9" ht="15.75" x14ac:dyDescent="0.25">
      <c r="A443" s="13" t="s">
        <v>20</v>
      </c>
      <c r="B443" s="22" t="s">
        <v>34</v>
      </c>
      <c r="C443" s="23" t="s">
        <v>19</v>
      </c>
      <c r="D443" s="16">
        <v>4</v>
      </c>
      <c r="E443" s="12">
        <v>10375</v>
      </c>
      <c r="F443" s="12">
        <v>10375</v>
      </c>
      <c r="G443" s="21"/>
      <c r="H443" s="21"/>
      <c r="I443" s="21"/>
    </row>
    <row r="444" spans="1:9" ht="15.75" x14ac:dyDescent="0.25">
      <c r="A444" s="17" t="s">
        <v>35</v>
      </c>
      <c r="B444" s="18" t="s">
        <v>42</v>
      </c>
      <c r="C444" s="19" t="s">
        <v>19</v>
      </c>
      <c r="D444" s="20">
        <v>1</v>
      </c>
      <c r="E444" s="21">
        <v>5282</v>
      </c>
      <c r="F444" s="21">
        <v>5282</v>
      </c>
      <c r="G444" s="21"/>
      <c r="H444" s="21"/>
      <c r="I444" s="21"/>
    </row>
    <row r="445" spans="1:9" ht="15.75" x14ac:dyDescent="0.25">
      <c r="A445" s="17" t="s">
        <v>36</v>
      </c>
      <c r="B445" s="18" t="s">
        <v>44</v>
      </c>
      <c r="C445" s="19" t="s">
        <v>19</v>
      </c>
      <c r="D445" s="20">
        <v>1</v>
      </c>
      <c r="E445" s="21">
        <v>1003</v>
      </c>
      <c r="F445" s="21">
        <v>1003</v>
      </c>
      <c r="G445" s="21"/>
      <c r="H445" s="21"/>
      <c r="I445" s="21"/>
    </row>
    <row r="446" spans="1:9" ht="30" x14ac:dyDescent="0.25">
      <c r="A446" s="17" t="s">
        <v>476</v>
      </c>
      <c r="B446" s="18" t="s">
        <v>46</v>
      </c>
      <c r="C446" s="19" t="s">
        <v>19</v>
      </c>
      <c r="D446" s="20">
        <v>1</v>
      </c>
      <c r="E446" s="21">
        <v>766</v>
      </c>
      <c r="F446" s="21">
        <v>766</v>
      </c>
      <c r="G446" s="21"/>
      <c r="H446" s="21"/>
      <c r="I446" s="21"/>
    </row>
    <row r="447" spans="1:9" ht="30" x14ac:dyDescent="0.25">
      <c r="A447" s="17" t="s">
        <v>477</v>
      </c>
      <c r="B447" s="18" t="s">
        <v>397</v>
      </c>
      <c r="C447" s="19" t="s">
        <v>19</v>
      </c>
      <c r="D447" s="20">
        <v>1</v>
      </c>
      <c r="E447" s="21">
        <v>3324</v>
      </c>
      <c r="F447" s="21">
        <v>3324</v>
      </c>
      <c r="G447" s="21"/>
      <c r="H447" s="21"/>
      <c r="I447" s="21"/>
    </row>
    <row r="448" spans="1:9" ht="15.75" x14ac:dyDescent="0.25">
      <c r="A448" s="13" t="s">
        <v>21</v>
      </c>
      <c r="B448" s="22" t="s">
        <v>37</v>
      </c>
      <c r="C448" s="23" t="s">
        <v>19</v>
      </c>
      <c r="D448" s="16">
        <v>4</v>
      </c>
      <c r="E448" s="12">
        <v>1851</v>
      </c>
      <c r="F448" s="12">
        <v>1851</v>
      </c>
      <c r="G448" s="21"/>
      <c r="H448" s="21"/>
      <c r="I448" s="21"/>
    </row>
    <row r="449" spans="1:9" ht="15.75" x14ac:dyDescent="0.25">
      <c r="A449" s="17" t="s">
        <v>38</v>
      </c>
      <c r="B449" s="18" t="s">
        <v>42</v>
      </c>
      <c r="C449" s="19" t="s">
        <v>19</v>
      </c>
      <c r="D449" s="20">
        <v>1</v>
      </c>
      <c r="E449" s="21">
        <v>832</v>
      </c>
      <c r="F449" s="21">
        <v>832</v>
      </c>
      <c r="G449" s="21"/>
      <c r="H449" s="21"/>
      <c r="I449" s="21"/>
    </row>
    <row r="450" spans="1:9" ht="15.75" x14ac:dyDescent="0.25">
      <c r="A450" s="17" t="s">
        <v>39</v>
      </c>
      <c r="B450" s="18" t="s">
        <v>44</v>
      </c>
      <c r="C450" s="19" t="s">
        <v>19</v>
      </c>
      <c r="D450" s="20">
        <v>1</v>
      </c>
      <c r="E450" s="21">
        <v>199</v>
      </c>
      <c r="F450" s="21">
        <v>199</v>
      </c>
      <c r="G450" s="21"/>
      <c r="H450" s="21"/>
      <c r="I450" s="21"/>
    </row>
    <row r="451" spans="1:9" ht="30" x14ac:dyDescent="0.25">
      <c r="A451" s="17" t="s">
        <v>327</v>
      </c>
      <c r="B451" s="18" t="s">
        <v>46</v>
      </c>
      <c r="C451" s="19" t="s">
        <v>19</v>
      </c>
      <c r="D451" s="20">
        <v>1</v>
      </c>
      <c r="E451" s="21">
        <v>152</v>
      </c>
      <c r="F451" s="21">
        <v>152</v>
      </c>
      <c r="G451" s="21"/>
      <c r="H451" s="21"/>
      <c r="I451" s="21"/>
    </row>
    <row r="452" spans="1:9" ht="30" x14ac:dyDescent="0.25">
      <c r="A452" s="17" t="s">
        <v>328</v>
      </c>
      <c r="B452" s="18" t="s">
        <v>397</v>
      </c>
      <c r="C452" s="19" t="s">
        <v>19</v>
      </c>
      <c r="D452" s="20">
        <v>1</v>
      </c>
      <c r="E452" s="21">
        <v>668</v>
      </c>
      <c r="F452" s="21">
        <v>668</v>
      </c>
      <c r="G452" s="21"/>
      <c r="H452" s="21"/>
      <c r="I452" s="21"/>
    </row>
    <row r="453" spans="1:9" ht="42.75" x14ac:dyDescent="0.25">
      <c r="A453" s="13" t="s">
        <v>22</v>
      </c>
      <c r="B453" s="22" t="s">
        <v>54</v>
      </c>
      <c r="C453" s="23" t="s">
        <v>55</v>
      </c>
      <c r="D453" s="16">
        <v>114</v>
      </c>
      <c r="E453" s="12">
        <v>1156385</v>
      </c>
      <c r="F453" s="12">
        <v>1156385</v>
      </c>
      <c r="G453" s="21"/>
      <c r="H453" s="21"/>
      <c r="I453" s="21"/>
    </row>
    <row r="454" spans="1:9" ht="15.75" x14ac:dyDescent="0.25">
      <c r="A454" s="24" t="s">
        <v>41</v>
      </c>
      <c r="B454" s="25" t="s">
        <v>57</v>
      </c>
      <c r="C454" s="26" t="s">
        <v>55</v>
      </c>
      <c r="D454" s="27">
        <v>48</v>
      </c>
      <c r="E454" s="28">
        <v>1051799</v>
      </c>
      <c r="F454" s="28">
        <v>1051799</v>
      </c>
      <c r="G454" s="21"/>
      <c r="H454" s="21"/>
      <c r="I454" s="21"/>
    </row>
    <row r="455" spans="1:9" ht="30" x14ac:dyDescent="0.25">
      <c r="A455" s="17" t="s">
        <v>330</v>
      </c>
      <c r="B455" s="18" t="s">
        <v>478</v>
      </c>
      <c r="C455" s="19" t="s">
        <v>55</v>
      </c>
      <c r="D455" s="20">
        <v>1</v>
      </c>
      <c r="E455" s="21">
        <v>2760</v>
      </c>
      <c r="F455" s="21">
        <v>2760</v>
      </c>
      <c r="G455" s="21"/>
      <c r="H455" s="21"/>
      <c r="I455" s="21"/>
    </row>
    <row r="456" spans="1:9" ht="30" x14ac:dyDescent="0.25">
      <c r="A456" s="17" t="s">
        <v>332</v>
      </c>
      <c r="B456" s="18" t="s">
        <v>63</v>
      </c>
      <c r="C456" s="19" t="s">
        <v>55</v>
      </c>
      <c r="D456" s="20">
        <v>1</v>
      </c>
      <c r="E456" s="21">
        <v>7327</v>
      </c>
      <c r="F456" s="21">
        <v>7327</v>
      </c>
      <c r="G456" s="21"/>
      <c r="H456" s="21"/>
      <c r="I456" s="21"/>
    </row>
    <row r="457" spans="1:9" ht="30" x14ac:dyDescent="0.25">
      <c r="A457" s="17" t="s">
        <v>334</v>
      </c>
      <c r="B457" s="18" t="s">
        <v>61</v>
      </c>
      <c r="C457" s="19" t="s">
        <v>55</v>
      </c>
      <c r="D457" s="20">
        <v>2</v>
      </c>
      <c r="E457" s="21">
        <v>6265</v>
      </c>
      <c r="F457" s="21">
        <v>6265</v>
      </c>
      <c r="G457" s="21"/>
      <c r="H457" s="21"/>
      <c r="I457" s="21"/>
    </row>
    <row r="458" spans="1:9" ht="30" x14ac:dyDescent="0.25">
      <c r="A458" s="17" t="s">
        <v>336</v>
      </c>
      <c r="B458" s="18" t="s">
        <v>73</v>
      </c>
      <c r="C458" s="19" t="s">
        <v>55</v>
      </c>
      <c r="D458" s="20">
        <v>3</v>
      </c>
      <c r="E458" s="21">
        <v>10296</v>
      </c>
      <c r="F458" s="21">
        <v>10296</v>
      </c>
      <c r="G458" s="21"/>
      <c r="H458" s="21"/>
      <c r="I458" s="21"/>
    </row>
    <row r="459" spans="1:9" ht="30" x14ac:dyDescent="0.25">
      <c r="A459" s="17" t="s">
        <v>338</v>
      </c>
      <c r="B459" s="18" t="s">
        <v>59</v>
      </c>
      <c r="C459" s="19" t="s">
        <v>55</v>
      </c>
      <c r="D459" s="20">
        <v>13</v>
      </c>
      <c r="E459" s="21">
        <v>109690</v>
      </c>
      <c r="F459" s="21">
        <v>109690</v>
      </c>
      <c r="G459" s="21"/>
      <c r="H459" s="21"/>
      <c r="I459" s="21"/>
    </row>
    <row r="460" spans="1:9" ht="30" x14ac:dyDescent="0.25">
      <c r="A460" s="17" t="s">
        <v>340</v>
      </c>
      <c r="B460" s="18" t="s">
        <v>65</v>
      </c>
      <c r="C460" s="19" t="s">
        <v>55</v>
      </c>
      <c r="D460" s="20">
        <v>3</v>
      </c>
      <c r="E460" s="21">
        <v>24901</v>
      </c>
      <c r="F460" s="21">
        <v>24901</v>
      </c>
      <c r="G460" s="21"/>
      <c r="H460" s="21"/>
      <c r="I460" s="21"/>
    </row>
    <row r="461" spans="1:9" ht="30" x14ac:dyDescent="0.25">
      <c r="A461" s="17" t="s">
        <v>342</v>
      </c>
      <c r="B461" s="18" t="s">
        <v>67</v>
      </c>
      <c r="C461" s="19" t="s">
        <v>55</v>
      </c>
      <c r="D461" s="20">
        <v>4</v>
      </c>
      <c r="E461" s="21">
        <v>22837</v>
      </c>
      <c r="F461" s="21">
        <v>22837</v>
      </c>
      <c r="G461" s="21"/>
      <c r="H461" s="21"/>
      <c r="I461" s="21"/>
    </row>
    <row r="462" spans="1:9" ht="30" x14ac:dyDescent="0.25">
      <c r="A462" s="17" t="s">
        <v>344</v>
      </c>
      <c r="B462" s="18" t="s">
        <v>69</v>
      </c>
      <c r="C462" s="19" t="s">
        <v>55</v>
      </c>
      <c r="D462" s="20">
        <v>6</v>
      </c>
      <c r="E462" s="21">
        <v>38520</v>
      </c>
      <c r="F462" s="21">
        <v>38520</v>
      </c>
      <c r="G462" s="21"/>
      <c r="H462" s="21"/>
      <c r="I462" s="21"/>
    </row>
    <row r="463" spans="1:9" ht="30" x14ac:dyDescent="0.25">
      <c r="A463" s="17" t="s">
        <v>346</v>
      </c>
      <c r="B463" s="18" t="s">
        <v>71</v>
      </c>
      <c r="C463" s="19" t="s">
        <v>55</v>
      </c>
      <c r="D463" s="20">
        <v>1</v>
      </c>
      <c r="E463" s="21">
        <v>5302</v>
      </c>
      <c r="F463" s="21">
        <v>5302</v>
      </c>
      <c r="G463" s="21"/>
      <c r="H463" s="21"/>
      <c r="I463" s="21"/>
    </row>
    <row r="464" spans="1:9" ht="30" x14ac:dyDescent="0.25">
      <c r="A464" s="17" t="s">
        <v>348</v>
      </c>
      <c r="B464" s="18" t="s">
        <v>479</v>
      </c>
      <c r="C464" s="19" t="s">
        <v>55</v>
      </c>
      <c r="D464" s="20">
        <v>1</v>
      </c>
      <c r="E464" s="21">
        <v>83143</v>
      </c>
      <c r="F464" s="21">
        <v>83143</v>
      </c>
      <c r="G464" s="21"/>
      <c r="H464" s="21"/>
      <c r="I464" s="21"/>
    </row>
    <row r="465" spans="1:9" ht="30" x14ac:dyDescent="0.25">
      <c r="A465" s="17" t="s">
        <v>350</v>
      </c>
      <c r="B465" s="18" t="s">
        <v>75</v>
      </c>
      <c r="C465" s="19" t="s">
        <v>55</v>
      </c>
      <c r="D465" s="20">
        <v>1</v>
      </c>
      <c r="E465" s="21">
        <v>238251</v>
      </c>
      <c r="F465" s="21">
        <v>238251</v>
      </c>
      <c r="G465" s="21"/>
      <c r="H465" s="21"/>
      <c r="I465" s="21"/>
    </row>
    <row r="466" spans="1:9" ht="30" x14ac:dyDescent="0.25">
      <c r="A466" s="17" t="s">
        <v>352</v>
      </c>
      <c r="B466" s="18" t="s">
        <v>480</v>
      </c>
      <c r="C466" s="19" t="s">
        <v>55</v>
      </c>
      <c r="D466" s="20">
        <v>2</v>
      </c>
      <c r="E466" s="21">
        <v>156518</v>
      </c>
      <c r="F466" s="21">
        <v>156518</v>
      </c>
      <c r="G466" s="21"/>
      <c r="H466" s="21"/>
      <c r="I466" s="21"/>
    </row>
    <row r="467" spans="1:9" ht="30" x14ac:dyDescent="0.25">
      <c r="A467" s="17" t="s">
        <v>354</v>
      </c>
      <c r="B467" s="18" t="s">
        <v>87</v>
      </c>
      <c r="C467" s="19" t="s">
        <v>55</v>
      </c>
      <c r="D467" s="20">
        <v>1</v>
      </c>
      <c r="E467" s="21">
        <v>3334</v>
      </c>
      <c r="F467" s="21">
        <v>3334</v>
      </c>
      <c r="G467" s="21"/>
      <c r="H467" s="21"/>
      <c r="I467" s="21"/>
    </row>
    <row r="468" spans="1:9" ht="30" x14ac:dyDescent="0.25">
      <c r="A468" s="17" t="s">
        <v>481</v>
      </c>
      <c r="B468" s="18" t="s">
        <v>482</v>
      </c>
      <c r="C468" s="19" t="s">
        <v>55</v>
      </c>
      <c r="D468" s="20">
        <v>1</v>
      </c>
      <c r="E468" s="21">
        <v>318043</v>
      </c>
      <c r="F468" s="21">
        <v>318043</v>
      </c>
      <c r="G468" s="21"/>
      <c r="H468" s="21"/>
      <c r="I468" s="21"/>
    </row>
    <row r="469" spans="1:9" ht="15.75" x14ac:dyDescent="0.25">
      <c r="A469" s="17" t="s">
        <v>483</v>
      </c>
      <c r="B469" s="18" t="s">
        <v>98</v>
      </c>
      <c r="C469" s="19" t="s">
        <v>55</v>
      </c>
      <c r="D469" s="20">
        <v>1</v>
      </c>
      <c r="E469" s="21">
        <v>362</v>
      </c>
      <c r="F469" s="21">
        <v>362</v>
      </c>
      <c r="G469" s="21"/>
      <c r="H469" s="21"/>
      <c r="I469" s="21"/>
    </row>
    <row r="470" spans="1:9" ht="15.75" x14ac:dyDescent="0.25">
      <c r="A470" s="17" t="s">
        <v>484</v>
      </c>
      <c r="B470" s="18" t="s">
        <v>91</v>
      </c>
      <c r="C470" s="19" t="s">
        <v>55</v>
      </c>
      <c r="D470" s="20">
        <v>7</v>
      </c>
      <c r="E470" s="21">
        <v>18351</v>
      </c>
      <c r="F470" s="21">
        <v>18351</v>
      </c>
      <c r="G470" s="21"/>
      <c r="H470" s="21"/>
      <c r="I470" s="21"/>
    </row>
    <row r="471" spans="1:9" ht="15.75" x14ac:dyDescent="0.25">
      <c r="A471" s="17" t="s">
        <v>485</v>
      </c>
      <c r="B471" s="18" t="s">
        <v>486</v>
      </c>
      <c r="C471" s="19" t="s">
        <v>55</v>
      </c>
      <c r="D471" s="20">
        <v>1</v>
      </c>
      <c r="E471" s="21">
        <v>5899</v>
      </c>
      <c r="F471" s="21">
        <v>5899</v>
      </c>
      <c r="G471" s="21"/>
      <c r="H471" s="21"/>
      <c r="I471" s="21"/>
    </row>
    <row r="472" spans="1:9" ht="15.75" x14ac:dyDescent="0.25">
      <c r="A472" s="24" t="s">
        <v>43</v>
      </c>
      <c r="B472" s="25" t="s">
        <v>100</v>
      </c>
      <c r="C472" s="26" t="s">
        <v>55</v>
      </c>
      <c r="D472" s="27">
        <v>57</v>
      </c>
      <c r="E472" s="28">
        <v>93136</v>
      </c>
      <c r="F472" s="28">
        <v>93136</v>
      </c>
      <c r="G472" s="21"/>
      <c r="H472" s="21"/>
      <c r="I472" s="21"/>
    </row>
    <row r="473" spans="1:9" ht="15.75" x14ac:dyDescent="0.25">
      <c r="A473" s="17" t="s">
        <v>487</v>
      </c>
      <c r="B473" s="18" t="s">
        <v>104</v>
      </c>
      <c r="C473" s="19" t="s">
        <v>55</v>
      </c>
      <c r="D473" s="20">
        <v>4</v>
      </c>
      <c r="E473" s="21">
        <v>9763</v>
      </c>
      <c r="F473" s="21">
        <v>9763</v>
      </c>
      <c r="G473" s="21"/>
      <c r="H473" s="21"/>
      <c r="I473" s="21"/>
    </row>
    <row r="474" spans="1:9" ht="15.75" x14ac:dyDescent="0.25">
      <c r="A474" s="17" t="s">
        <v>488</v>
      </c>
      <c r="B474" s="18" t="s">
        <v>106</v>
      </c>
      <c r="C474" s="19" t="s">
        <v>55</v>
      </c>
      <c r="D474" s="20">
        <v>2</v>
      </c>
      <c r="E474" s="21">
        <v>705</v>
      </c>
      <c r="F474" s="21">
        <v>705</v>
      </c>
      <c r="G474" s="21"/>
      <c r="H474" s="21"/>
      <c r="I474" s="21"/>
    </row>
    <row r="475" spans="1:9" ht="15.75" x14ac:dyDescent="0.25">
      <c r="A475" s="17" t="s">
        <v>489</v>
      </c>
      <c r="B475" s="18" t="s">
        <v>490</v>
      </c>
      <c r="C475" s="19" t="s">
        <v>55</v>
      </c>
      <c r="D475" s="20">
        <v>4</v>
      </c>
      <c r="E475" s="21">
        <v>1003</v>
      </c>
      <c r="F475" s="21">
        <v>1003</v>
      </c>
      <c r="G475" s="21"/>
      <c r="H475" s="21"/>
      <c r="I475" s="21"/>
    </row>
    <row r="476" spans="1:9" ht="15.75" x14ac:dyDescent="0.25">
      <c r="A476" s="17" t="s">
        <v>491</v>
      </c>
      <c r="B476" s="18" t="s">
        <v>492</v>
      </c>
      <c r="C476" s="19" t="s">
        <v>55</v>
      </c>
      <c r="D476" s="20">
        <v>2</v>
      </c>
      <c r="E476" s="21">
        <v>2752</v>
      </c>
      <c r="F476" s="21">
        <v>2752</v>
      </c>
      <c r="G476" s="21"/>
      <c r="H476" s="21"/>
      <c r="I476" s="21"/>
    </row>
    <row r="477" spans="1:9" ht="15.75" x14ac:dyDescent="0.25">
      <c r="A477" s="17" t="s">
        <v>493</v>
      </c>
      <c r="B477" s="18" t="s">
        <v>494</v>
      </c>
      <c r="C477" s="19" t="s">
        <v>55</v>
      </c>
      <c r="D477" s="20">
        <v>1</v>
      </c>
      <c r="E477" s="21">
        <v>1299</v>
      </c>
      <c r="F477" s="21">
        <v>1299</v>
      </c>
      <c r="G477" s="21"/>
      <c r="H477" s="21"/>
      <c r="I477" s="21"/>
    </row>
    <row r="478" spans="1:9" ht="15.75" x14ac:dyDescent="0.25">
      <c r="A478" s="17" t="s">
        <v>495</v>
      </c>
      <c r="B478" s="18" t="s">
        <v>496</v>
      </c>
      <c r="C478" s="19" t="s">
        <v>55</v>
      </c>
      <c r="D478" s="20">
        <v>2</v>
      </c>
      <c r="E478" s="21">
        <v>5357</v>
      </c>
      <c r="F478" s="21">
        <v>5357</v>
      </c>
      <c r="G478" s="21"/>
      <c r="H478" s="21"/>
      <c r="I478" s="21"/>
    </row>
    <row r="479" spans="1:9" ht="15.75" x14ac:dyDescent="0.25">
      <c r="A479" s="17" t="s">
        <v>497</v>
      </c>
      <c r="B479" s="18" t="s">
        <v>114</v>
      </c>
      <c r="C479" s="19" t="s">
        <v>55</v>
      </c>
      <c r="D479" s="20">
        <v>2</v>
      </c>
      <c r="E479" s="21">
        <v>1951</v>
      </c>
      <c r="F479" s="21">
        <v>1951</v>
      </c>
      <c r="G479" s="21"/>
      <c r="H479" s="21"/>
      <c r="I479" s="21"/>
    </row>
    <row r="480" spans="1:9" ht="15.75" x14ac:dyDescent="0.25">
      <c r="A480" s="17" t="s">
        <v>498</v>
      </c>
      <c r="B480" s="18" t="s">
        <v>499</v>
      </c>
      <c r="C480" s="19" t="s">
        <v>55</v>
      </c>
      <c r="D480" s="20">
        <v>2</v>
      </c>
      <c r="E480" s="21">
        <v>406</v>
      </c>
      <c r="F480" s="21">
        <v>406</v>
      </c>
      <c r="G480" s="21"/>
      <c r="H480" s="21"/>
      <c r="I480" s="21"/>
    </row>
    <row r="481" spans="1:9" ht="15.75" x14ac:dyDescent="0.25">
      <c r="A481" s="17" t="s">
        <v>500</v>
      </c>
      <c r="B481" s="18" t="s">
        <v>501</v>
      </c>
      <c r="C481" s="19" t="s">
        <v>55</v>
      </c>
      <c r="D481" s="20">
        <v>2</v>
      </c>
      <c r="E481" s="21">
        <v>5294</v>
      </c>
      <c r="F481" s="21">
        <v>5294</v>
      </c>
      <c r="G481" s="21"/>
      <c r="H481" s="21"/>
      <c r="I481" s="21"/>
    </row>
    <row r="482" spans="1:9" ht="15.75" x14ac:dyDescent="0.25">
      <c r="A482" s="17" t="s">
        <v>502</v>
      </c>
      <c r="B482" s="18" t="s">
        <v>503</v>
      </c>
      <c r="C482" s="19" t="s">
        <v>55</v>
      </c>
      <c r="D482" s="20">
        <v>1</v>
      </c>
      <c r="E482" s="21">
        <v>2130</v>
      </c>
      <c r="F482" s="21">
        <v>2130</v>
      </c>
      <c r="G482" s="21"/>
      <c r="H482" s="21"/>
      <c r="I482" s="21"/>
    </row>
    <row r="483" spans="1:9" ht="15.75" x14ac:dyDescent="0.25">
      <c r="A483" s="17" t="s">
        <v>504</v>
      </c>
      <c r="B483" s="18" t="s">
        <v>505</v>
      </c>
      <c r="C483" s="19" t="s">
        <v>55</v>
      </c>
      <c r="D483" s="20">
        <v>4</v>
      </c>
      <c r="E483" s="21">
        <v>543</v>
      </c>
      <c r="F483" s="21">
        <v>543</v>
      </c>
      <c r="G483" s="21"/>
      <c r="H483" s="21"/>
      <c r="I483" s="21"/>
    </row>
    <row r="484" spans="1:9" ht="30" x14ac:dyDescent="0.25">
      <c r="A484" s="17" t="s">
        <v>506</v>
      </c>
      <c r="B484" s="18" t="s">
        <v>507</v>
      </c>
      <c r="C484" s="19" t="s">
        <v>55</v>
      </c>
      <c r="D484" s="20">
        <v>3</v>
      </c>
      <c r="E484" s="21">
        <v>20941</v>
      </c>
      <c r="F484" s="21">
        <v>20941</v>
      </c>
      <c r="G484" s="21"/>
      <c r="H484" s="21"/>
      <c r="I484" s="21"/>
    </row>
    <row r="485" spans="1:9" ht="30" x14ac:dyDescent="0.25">
      <c r="A485" s="17" t="s">
        <v>508</v>
      </c>
      <c r="B485" s="18" t="s">
        <v>134</v>
      </c>
      <c r="C485" s="19" t="s">
        <v>55</v>
      </c>
      <c r="D485" s="20">
        <v>1</v>
      </c>
      <c r="E485" s="21">
        <v>16938</v>
      </c>
      <c r="F485" s="21">
        <v>16938</v>
      </c>
      <c r="G485" s="21"/>
      <c r="H485" s="21"/>
      <c r="I485" s="21"/>
    </row>
    <row r="486" spans="1:9" ht="15.75" x14ac:dyDescent="0.25">
      <c r="A486" s="17" t="s">
        <v>509</v>
      </c>
      <c r="B486" s="18" t="s">
        <v>138</v>
      </c>
      <c r="C486" s="19" t="s">
        <v>55</v>
      </c>
      <c r="D486" s="20">
        <v>1</v>
      </c>
      <c r="E486" s="21">
        <v>4518</v>
      </c>
      <c r="F486" s="21">
        <v>4518</v>
      </c>
      <c r="G486" s="21"/>
      <c r="H486" s="21"/>
      <c r="I486" s="21"/>
    </row>
    <row r="487" spans="1:9" ht="15.75" x14ac:dyDescent="0.25">
      <c r="A487" s="17" t="s">
        <v>510</v>
      </c>
      <c r="B487" s="18" t="s">
        <v>140</v>
      </c>
      <c r="C487" s="19" t="s">
        <v>55</v>
      </c>
      <c r="D487" s="20">
        <v>3</v>
      </c>
      <c r="E487" s="21">
        <v>1057</v>
      </c>
      <c r="F487" s="21">
        <v>1057</v>
      </c>
      <c r="G487" s="21"/>
      <c r="H487" s="21"/>
      <c r="I487" s="21"/>
    </row>
    <row r="488" spans="1:9" ht="15.75" x14ac:dyDescent="0.25">
      <c r="A488" s="17" t="s">
        <v>511</v>
      </c>
      <c r="B488" s="18" t="s">
        <v>142</v>
      </c>
      <c r="C488" s="19" t="s">
        <v>55</v>
      </c>
      <c r="D488" s="20">
        <v>4</v>
      </c>
      <c r="E488" s="21">
        <v>1003</v>
      </c>
      <c r="F488" s="21">
        <v>1003</v>
      </c>
      <c r="G488" s="21"/>
      <c r="H488" s="21"/>
      <c r="I488" s="21"/>
    </row>
    <row r="489" spans="1:9" ht="15.75" x14ac:dyDescent="0.25">
      <c r="A489" s="17" t="s">
        <v>512</v>
      </c>
      <c r="B489" s="18" t="s">
        <v>144</v>
      </c>
      <c r="C489" s="19" t="s">
        <v>55</v>
      </c>
      <c r="D489" s="20">
        <v>2</v>
      </c>
      <c r="E489" s="21">
        <v>272</v>
      </c>
      <c r="F489" s="21">
        <v>272</v>
      </c>
      <c r="G489" s="21"/>
      <c r="H489" s="21"/>
      <c r="I489" s="21"/>
    </row>
    <row r="490" spans="1:9" ht="30" x14ac:dyDescent="0.25">
      <c r="A490" s="17" t="s">
        <v>513</v>
      </c>
      <c r="B490" s="18" t="s">
        <v>156</v>
      </c>
      <c r="C490" s="19" t="s">
        <v>55</v>
      </c>
      <c r="D490" s="20">
        <v>2</v>
      </c>
      <c r="E490" s="21">
        <v>427</v>
      </c>
      <c r="F490" s="21">
        <v>427</v>
      </c>
      <c r="G490" s="21"/>
      <c r="H490" s="21"/>
      <c r="I490" s="21"/>
    </row>
    <row r="491" spans="1:9" ht="30" x14ac:dyDescent="0.25">
      <c r="A491" s="17" t="s">
        <v>514</v>
      </c>
      <c r="B491" s="18" t="s">
        <v>146</v>
      </c>
      <c r="C491" s="19" t="s">
        <v>55</v>
      </c>
      <c r="D491" s="20">
        <v>3</v>
      </c>
      <c r="E491" s="21">
        <v>2953</v>
      </c>
      <c r="F491" s="21">
        <v>2953</v>
      </c>
      <c r="G491" s="21"/>
      <c r="H491" s="21"/>
      <c r="I491" s="21"/>
    </row>
    <row r="492" spans="1:9" ht="30" x14ac:dyDescent="0.25">
      <c r="A492" s="17" t="s">
        <v>515</v>
      </c>
      <c r="B492" s="18" t="s">
        <v>150</v>
      </c>
      <c r="C492" s="19" t="s">
        <v>55</v>
      </c>
      <c r="D492" s="20">
        <v>4</v>
      </c>
      <c r="E492" s="21">
        <v>2852</v>
      </c>
      <c r="F492" s="21">
        <v>2852</v>
      </c>
      <c r="G492" s="21"/>
      <c r="H492" s="21"/>
      <c r="I492" s="21"/>
    </row>
    <row r="493" spans="1:9" ht="30" x14ac:dyDescent="0.25">
      <c r="A493" s="17" t="s">
        <v>516</v>
      </c>
      <c r="B493" s="18" t="s">
        <v>160</v>
      </c>
      <c r="C493" s="19" t="s">
        <v>55</v>
      </c>
      <c r="D493" s="20">
        <v>1</v>
      </c>
      <c r="E493" s="21">
        <v>7427</v>
      </c>
      <c r="F493" s="21">
        <v>7427</v>
      </c>
      <c r="G493" s="21"/>
      <c r="H493" s="21"/>
      <c r="I493" s="21"/>
    </row>
    <row r="494" spans="1:9" ht="30" x14ac:dyDescent="0.25">
      <c r="A494" s="17" t="s">
        <v>517</v>
      </c>
      <c r="B494" s="18" t="s">
        <v>148</v>
      </c>
      <c r="C494" s="19" t="s">
        <v>55</v>
      </c>
      <c r="D494" s="20">
        <v>3</v>
      </c>
      <c r="E494" s="21">
        <v>1866</v>
      </c>
      <c r="F494" s="21">
        <v>1866</v>
      </c>
      <c r="G494" s="21"/>
      <c r="H494" s="21"/>
      <c r="I494" s="21"/>
    </row>
    <row r="495" spans="1:9" ht="30" x14ac:dyDescent="0.25">
      <c r="A495" s="17" t="s">
        <v>518</v>
      </c>
      <c r="B495" s="18" t="s">
        <v>152</v>
      </c>
      <c r="C495" s="19" t="s">
        <v>55</v>
      </c>
      <c r="D495" s="20">
        <v>4</v>
      </c>
      <c r="E495" s="21">
        <v>1679</v>
      </c>
      <c r="F495" s="21">
        <v>1679</v>
      </c>
      <c r="G495" s="21"/>
      <c r="H495" s="21"/>
      <c r="I495" s="21"/>
    </row>
    <row r="496" spans="1:9" ht="15.75" x14ac:dyDescent="0.25">
      <c r="A496" s="24" t="s">
        <v>45</v>
      </c>
      <c r="B496" s="25" t="s">
        <v>172</v>
      </c>
      <c r="C496" s="26" t="s">
        <v>55</v>
      </c>
      <c r="D496" s="27">
        <v>6</v>
      </c>
      <c r="E496" s="28">
        <v>2486</v>
      </c>
      <c r="F496" s="28">
        <v>2486</v>
      </c>
      <c r="G496" s="21"/>
      <c r="H496" s="21"/>
      <c r="I496" s="21"/>
    </row>
    <row r="497" spans="1:9" ht="15.75" x14ac:dyDescent="0.25">
      <c r="A497" s="17" t="s">
        <v>519</v>
      </c>
      <c r="B497" s="18" t="s">
        <v>176</v>
      </c>
      <c r="C497" s="19" t="s">
        <v>55</v>
      </c>
      <c r="D497" s="20">
        <v>3</v>
      </c>
      <c r="E497" s="21">
        <v>966</v>
      </c>
      <c r="F497" s="21">
        <v>966</v>
      </c>
      <c r="G497" s="21"/>
      <c r="H497" s="21"/>
      <c r="I497" s="21"/>
    </row>
    <row r="498" spans="1:9" ht="15.75" x14ac:dyDescent="0.25">
      <c r="A498" s="17" t="s">
        <v>520</v>
      </c>
      <c r="B498" s="18" t="s">
        <v>521</v>
      </c>
      <c r="C498" s="19" t="s">
        <v>55</v>
      </c>
      <c r="D498" s="20">
        <v>1</v>
      </c>
      <c r="E498" s="21">
        <v>259</v>
      </c>
      <c r="F498" s="21">
        <v>259</v>
      </c>
      <c r="G498" s="21"/>
      <c r="H498" s="21"/>
      <c r="I498" s="21"/>
    </row>
    <row r="499" spans="1:9" ht="15.75" x14ac:dyDescent="0.25">
      <c r="A499" s="17" t="s">
        <v>522</v>
      </c>
      <c r="B499" s="18" t="s">
        <v>523</v>
      </c>
      <c r="C499" s="19" t="s">
        <v>55</v>
      </c>
      <c r="D499" s="20">
        <v>2</v>
      </c>
      <c r="E499" s="21">
        <v>1261</v>
      </c>
      <c r="F499" s="21">
        <v>1261</v>
      </c>
      <c r="G499" s="21"/>
      <c r="H499" s="21"/>
      <c r="I499" s="21"/>
    </row>
    <row r="500" spans="1:9" ht="15.75" x14ac:dyDescent="0.25">
      <c r="A500" s="24" t="s">
        <v>47</v>
      </c>
      <c r="B500" s="25" t="s">
        <v>162</v>
      </c>
      <c r="C500" s="26" t="s">
        <v>55</v>
      </c>
      <c r="D500" s="27">
        <v>3</v>
      </c>
      <c r="E500" s="28">
        <v>8964</v>
      </c>
      <c r="F500" s="28">
        <v>8964</v>
      </c>
      <c r="G500" s="21"/>
      <c r="H500" s="21"/>
      <c r="I500" s="21"/>
    </row>
    <row r="501" spans="1:9" ht="15.75" x14ac:dyDescent="0.25">
      <c r="A501" s="17" t="s">
        <v>524</v>
      </c>
      <c r="B501" s="18" t="s">
        <v>164</v>
      </c>
      <c r="C501" s="19" t="s">
        <v>55</v>
      </c>
      <c r="D501" s="20">
        <v>1</v>
      </c>
      <c r="E501" s="21">
        <v>4708</v>
      </c>
      <c r="F501" s="21">
        <v>4708</v>
      </c>
      <c r="G501" s="21"/>
      <c r="H501" s="21"/>
      <c r="I501" s="21"/>
    </row>
    <row r="502" spans="1:9" ht="15.75" x14ac:dyDescent="0.25">
      <c r="A502" s="17" t="s">
        <v>525</v>
      </c>
      <c r="B502" s="18" t="s">
        <v>526</v>
      </c>
      <c r="C502" s="19" t="s">
        <v>55</v>
      </c>
      <c r="D502" s="20">
        <v>2</v>
      </c>
      <c r="E502" s="21">
        <v>4256</v>
      </c>
      <c r="F502" s="21">
        <v>4256</v>
      </c>
      <c r="G502" s="21"/>
      <c r="H502" s="21"/>
      <c r="I502" s="21"/>
    </row>
    <row r="503" spans="1:9" ht="15.75" x14ac:dyDescent="0.25">
      <c r="A503" s="13" t="s">
        <v>194</v>
      </c>
      <c r="B503" s="22" t="s">
        <v>195</v>
      </c>
      <c r="C503" s="23"/>
      <c r="D503" s="16"/>
      <c r="E503" s="12">
        <v>5147667</v>
      </c>
      <c r="F503" s="12">
        <v>5147667</v>
      </c>
      <c r="G503" s="21"/>
      <c r="H503" s="21"/>
      <c r="I503" s="21"/>
    </row>
    <row r="504" spans="1:9" ht="15.75" x14ac:dyDescent="0.25">
      <c r="A504" s="13" t="s">
        <v>12</v>
      </c>
      <c r="B504" s="22" t="s">
        <v>196</v>
      </c>
      <c r="C504" s="23" t="s">
        <v>13</v>
      </c>
      <c r="D504" s="16">
        <v>35315</v>
      </c>
      <c r="E504" s="12">
        <v>4555726</v>
      </c>
      <c r="F504" s="12">
        <v>4555726</v>
      </c>
      <c r="G504" s="21"/>
      <c r="H504" s="21"/>
      <c r="I504" s="21"/>
    </row>
    <row r="505" spans="1:9" ht="30" x14ac:dyDescent="0.25">
      <c r="A505" s="17" t="s">
        <v>14</v>
      </c>
      <c r="B505" s="18" t="s">
        <v>527</v>
      </c>
      <c r="C505" s="19" t="s">
        <v>13</v>
      </c>
      <c r="D505" s="20">
        <v>1530</v>
      </c>
      <c r="E505" s="21">
        <v>157275</v>
      </c>
      <c r="F505" s="21">
        <v>157275</v>
      </c>
      <c r="G505" s="21"/>
      <c r="H505" s="21"/>
      <c r="I505" s="21"/>
    </row>
    <row r="506" spans="1:9" ht="30" x14ac:dyDescent="0.25">
      <c r="A506" s="17" t="s">
        <v>32</v>
      </c>
      <c r="B506" s="18" t="s">
        <v>528</v>
      </c>
      <c r="C506" s="19" t="s">
        <v>13</v>
      </c>
      <c r="D506" s="20">
        <v>1370</v>
      </c>
      <c r="E506" s="21">
        <v>453235</v>
      </c>
      <c r="F506" s="21">
        <v>453235</v>
      </c>
      <c r="G506" s="21"/>
      <c r="H506" s="21"/>
      <c r="I506" s="21"/>
    </row>
    <row r="507" spans="1:9" ht="30" x14ac:dyDescent="0.25">
      <c r="A507" s="17" t="s">
        <v>275</v>
      </c>
      <c r="B507" s="18" t="s">
        <v>529</v>
      </c>
      <c r="C507" s="19" t="s">
        <v>13</v>
      </c>
      <c r="D507" s="20">
        <v>1562</v>
      </c>
      <c r="E507" s="21">
        <v>210873</v>
      </c>
      <c r="F507" s="21">
        <v>210873</v>
      </c>
      <c r="G507" s="21"/>
      <c r="H507" s="21"/>
      <c r="I507" s="21"/>
    </row>
    <row r="508" spans="1:9" ht="60" x14ac:dyDescent="0.25">
      <c r="A508" s="17" t="s">
        <v>277</v>
      </c>
      <c r="B508" s="18" t="s">
        <v>530</v>
      </c>
      <c r="C508" s="19" t="s">
        <v>13</v>
      </c>
      <c r="D508" s="20">
        <v>3210</v>
      </c>
      <c r="E508" s="21">
        <v>373434</v>
      </c>
      <c r="F508" s="21">
        <v>373434</v>
      </c>
      <c r="G508" s="21"/>
      <c r="H508" s="21"/>
      <c r="I508" s="21"/>
    </row>
    <row r="509" spans="1:9" ht="45" x14ac:dyDescent="0.25">
      <c r="A509" s="17" t="s">
        <v>279</v>
      </c>
      <c r="B509" s="18" t="s">
        <v>531</v>
      </c>
      <c r="C509" s="19" t="s">
        <v>13</v>
      </c>
      <c r="D509" s="20">
        <v>398</v>
      </c>
      <c r="E509" s="21">
        <v>58636</v>
      </c>
      <c r="F509" s="21">
        <v>58636</v>
      </c>
      <c r="G509" s="21"/>
      <c r="H509" s="21"/>
      <c r="I509" s="21"/>
    </row>
    <row r="510" spans="1:9" ht="45" x14ac:dyDescent="0.25">
      <c r="A510" s="17" t="s">
        <v>281</v>
      </c>
      <c r="B510" s="18" t="s">
        <v>532</v>
      </c>
      <c r="C510" s="19" t="s">
        <v>13</v>
      </c>
      <c r="D510" s="20">
        <v>2915</v>
      </c>
      <c r="E510" s="21">
        <v>351578</v>
      </c>
      <c r="F510" s="21">
        <v>351578</v>
      </c>
      <c r="G510" s="21"/>
      <c r="H510" s="21"/>
      <c r="I510" s="21"/>
    </row>
    <row r="511" spans="1:9" ht="30" x14ac:dyDescent="0.25">
      <c r="A511" s="17" t="s">
        <v>283</v>
      </c>
      <c r="B511" s="18" t="s">
        <v>533</v>
      </c>
      <c r="C511" s="19" t="s">
        <v>13</v>
      </c>
      <c r="D511" s="20">
        <v>1923</v>
      </c>
      <c r="E511" s="21">
        <v>204435</v>
      </c>
      <c r="F511" s="21">
        <v>204435</v>
      </c>
      <c r="G511" s="21"/>
      <c r="H511" s="21"/>
      <c r="I511" s="21"/>
    </row>
    <row r="512" spans="1:9" ht="45" x14ac:dyDescent="0.25">
      <c r="A512" s="17" t="s">
        <v>285</v>
      </c>
      <c r="B512" s="18" t="s">
        <v>534</v>
      </c>
      <c r="C512" s="19" t="s">
        <v>13</v>
      </c>
      <c r="D512" s="20">
        <v>687</v>
      </c>
      <c r="E512" s="21">
        <v>109865</v>
      </c>
      <c r="F512" s="21">
        <v>109865</v>
      </c>
      <c r="G512" s="21"/>
      <c r="H512" s="21"/>
      <c r="I512" s="21"/>
    </row>
    <row r="513" spans="1:9" ht="45" x14ac:dyDescent="0.25">
      <c r="A513" s="17" t="s">
        <v>287</v>
      </c>
      <c r="B513" s="18" t="s">
        <v>535</v>
      </c>
      <c r="C513" s="19" t="s">
        <v>13</v>
      </c>
      <c r="D513" s="20">
        <v>420</v>
      </c>
      <c r="E513" s="21">
        <v>52790</v>
      </c>
      <c r="F513" s="21">
        <v>52790</v>
      </c>
      <c r="G513" s="21"/>
      <c r="H513" s="21"/>
      <c r="I513" s="21"/>
    </row>
    <row r="514" spans="1:9" ht="30" x14ac:dyDescent="0.25">
      <c r="A514" s="17" t="s">
        <v>289</v>
      </c>
      <c r="B514" s="18" t="s">
        <v>536</v>
      </c>
      <c r="C514" s="19" t="s">
        <v>13</v>
      </c>
      <c r="D514" s="20">
        <v>1192</v>
      </c>
      <c r="E514" s="21">
        <v>247235</v>
      </c>
      <c r="F514" s="21">
        <v>247235</v>
      </c>
      <c r="G514" s="21"/>
      <c r="H514" s="21"/>
      <c r="I514" s="21"/>
    </row>
    <row r="515" spans="1:9" ht="45" x14ac:dyDescent="0.25">
      <c r="A515" s="17" t="s">
        <v>291</v>
      </c>
      <c r="B515" s="18" t="s">
        <v>537</v>
      </c>
      <c r="C515" s="19" t="s">
        <v>13</v>
      </c>
      <c r="D515" s="20">
        <v>3818</v>
      </c>
      <c r="E515" s="21">
        <v>571538</v>
      </c>
      <c r="F515" s="21">
        <v>571538</v>
      </c>
      <c r="G515" s="21"/>
      <c r="H515" s="21"/>
      <c r="I515" s="21"/>
    </row>
    <row r="516" spans="1:9" ht="30" x14ac:dyDescent="0.25">
      <c r="A516" s="17" t="s">
        <v>293</v>
      </c>
      <c r="B516" s="18" t="s">
        <v>337</v>
      </c>
      <c r="C516" s="19" t="s">
        <v>13</v>
      </c>
      <c r="D516" s="20">
        <v>1440</v>
      </c>
      <c r="E516" s="21">
        <v>183209</v>
      </c>
      <c r="F516" s="21">
        <v>183209</v>
      </c>
      <c r="G516" s="21"/>
      <c r="H516" s="21"/>
      <c r="I516" s="21"/>
    </row>
    <row r="517" spans="1:9" ht="45" x14ac:dyDescent="0.25">
      <c r="A517" s="17" t="s">
        <v>295</v>
      </c>
      <c r="B517" s="18" t="s">
        <v>343</v>
      </c>
      <c r="C517" s="19" t="s">
        <v>13</v>
      </c>
      <c r="D517" s="20">
        <v>561</v>
      </c>
      <c r="E517" s="21">
        <v>65884</v>
      </c>
      <c r="F517" s="21">
        <v>65884</v>
      </c>
      <c r="G517" s="21"/>
      <c r="H517" s="21"/>
      <c r="I517" s="21"/>
    </row>
    <row r="518" spans="1:9" ht="30" x14ac:dyDescent="0.25">
      <c r="A518" s="17" t="s">
        <v>296</v>
      </c>
      <c r="B518" s="18" t="s">
        <v>538</v>
      </c>
      <c r="C518" s="19" t="s">
        <v>13</v>
      </c>
      <c r="D518" s="20">
        <v>1550</v>
      </c>
      <c r="E518" s="21">
        <v>237241</v>
      </c>
      <c r="F518" s="21">
        <v>237241</v>
      </c>
      <c r="G518" s="21"/>
      <c r="H518" s="21"/>
      <c r="I518" s="21"/>
    </row>
    <row r="519" spans="1:9" ht="45" x14ac:dyDescent="0.25">
      <c r="A519" s="17" t="s">
        <v>539</v>
      </c>
      <c r="B519" s="18" t="s">
        <v>540</v>
      </c>
      <c r="C519" s="19" t="s">
        <v>13</v>
      </c>
      <c r="D519" s="20">
        <v>2677</v>
      </c>
      <c r="E519" s="21">
        <v>394692</v>
      </c>
      <c r="F519" s="21">
        <v>394692</v>
      </c>
      <c r="G519" s="21"/>
      <c r="H519" s="21"/>
      <c r="I519" s="21"/>
    </row>
    <row r="520" spans="1:9" ht="45" x14ac:dyDescent="0.25">
      <c r="A520" s="17" t="s">
        <v>541</v>
      </c>
      <c r="B520" s="18" t="s">
        <v>542</v>
      </c>
      <c r="C520" s="19" t="s">
        <v>13</v>
      </c>
      <c r="D520" s="20">
        <v>2746</v>
      </c>
      <c r="E520" s="21">
        <v>306100</v>
      </c>
      <c r="F520" s="21">
        <v>306100</v>
      </c>
      <c r="G520" s="21"/>
      <c r="H520" s="21"/>
      <c r="I520" s="21"/>
    </row>
    <row r="521" spans="1:9" ht="45" x14ac:dyDescent="0.25">
      <c r="A521" s="17" t="s">
        <v>543</v>
      </c>
      <c r="B521" s="18" t="s">
        <v>544</v>
      </c>
      <c r="C521" s="19" t="s">
        <v>13</v>
      </c>
      <c r="D521" s="20">
        <v>2950</v>
      </c>
      <c r="E521" s="21">
        <v>83707</v>
      </c>
      <c r="F521" s="21">
        <v>83707</v>
      </c>
      <c r="G521" s="21"/>
      <c r="H521" s="21"/>
      <c r="I521" s="21"/>
    </row>
    <row r="522" spans="1:9" ht="60" x14ac:dyDescent="0.25">
      <c r="A522" s="17" t="s">
        <v>545</v>
      </c>
      <c r="B522" s="18" t="s">
        <v>345</v>
      </c>
      <c r="C522" s="19" t="s">
        <v>13</v>
      </c>
      <c r="D522" s="20">
        <v>1380</v>
      </c>
      <c r="E522" s="21">
        <v>154178</v>
      </c>
      <c r="F522" s="21">
        <v>154178</v>
      </c>
      <c r="G522" s="21"/>
      <c r="H522" s="21"/>
      <c r="I522" s="21"/>
    </row>
    <row r="523" spans="1:9" ht="45" x14ac:dyDescent="0.25">
      <c r="A523" s="17" t="s">
        <v>546</v>
      </c>
      <c r="B523" s="18" t="s">
        <v>547</v>
      </c>
      <c r="C523" s="19" t="s">
        <v>13</v>
      </c>
      <c r="D523" s="20">
        <v>397</v>
      </c>
      <c r="E523" s="21">
        <v>57548</v>
      </c>
      <c r="F523" s="21">
        <v>57548</v>
      </c>
      <c r="G523" s="21"/>
      <c r="H523" s="21"/>
      <c r="I523" s="21"/>
    </row>
    <row r="524" spans="1:9" ht="30" x14ac:dyDescent="0.25">
      <c r="A524" s="17" t="s">
        <v>548</v>
      </c>
      <c r="B524" s="18" t="s">
        <v>549</v>
      </c>
      <c r="C524" s="19" t="s">
        <v>13</v>
      </c>
      <c r="D524" s="20">
        <v>800</v>
      </c>
      <c r="E524" s="21">
        <v>74034</v>
      </c>
      <c r="F524" s="21">
        <v>74034</v>
      </c>
      <c r="G524" s="21"/>
      <c r="H524" s="21"/>
      <c r="I524" s="21"/>
    </row>
    <row r="525" spans="1:9" ht="60" x14ac:dyDescent="0.25">
      <c r="A525" s="17" t="s">
        <v>550</v>
      </c>
      <c r="B525" s="18" t="s">
        <v>551</v>
      </c>
      <c r="C525" s="19" t="s">
        <v>13</v>
      </c>
      <c r="D525" s="20">
        <v>1789</v>
      </c>
      <c r="E525" s="21">
        <v>208239</v>
      </c>
      <c r="F525" s="21">
        <v>208239</v>
      </c>
      <c r="G525" s="21"/>
      <c r="H525" s="21"/>
      <c r="I525" s="21"/>
    </row>
    <row r="526" spans="1:9" ht="28.5" x14ac:dyDescent="0.25">
      <c r="A526" s="13" t="s">
        <v>20</v>
      </c>
      <c r="B526" s="22" t="s">
        <v>197</v>
      </c>
      <c r="C526" s="23" t="s">
        <v>198</v>
      </c>
      <c r="D526" s="16">
        <v>42</v>
      </c>
      <c r="E526" s="12">
        <v>153551</v>
      </c>
      <c r="F526" s="12">
        <v>153551</v>
      </c>
      <c r="G526" s="21"/>
      <c r="H526" s="21"/>
      <c r="I526" s="21"/>
    </row>
    <row r="527" spans="1:9" ht="15.75" x14ac:dyDescent="0.25">
      <c r="A527" s="24" t="s">
        <v>35</v>
      </c>
      <c r="B527" s="25" t="s">
        <v>199</v>
      </c>
      <c r="C527" s="26" t="s">
        <v>198</v>
      </c>
      <c r="D527" s="27">
        <v>21</v>
      </c>
      <c r="E527" s="28">
        <v>132395</v>
      </c>
      <c r="F527" s="28">
        <v>132395</v>
      </c>
      <c r="G527" s="21"/>
      <c r="H527" s="21"/>
      <c r="I527" s="21"/>
    </row>
    <row r="528" spans="1:9" ht="30" x14ac:dyDescent="0.25">
      <c r="A528" s="17" t="s">
        <v>298</v>
      </c>
      <c r="B528" s="18" t="s">
        <v>527</v>
      </c>
      <c r="C528" s="19" t="s">
        <v>198</v>
      </c>
      <c r="D528" s="20">
        <v>1</v>
      </c>
      <c r="E528" s="21">
        <v>4561</v>
      </c>
      <c r="F528" s="21">
        <v>4561</v>
      </c>
      <c r="G528" s="21"/>
      <c r="H528" s="21"/>
      <c r="I528" s="21"/>
    </row>
    <row r="529" spans="1:9" ht="30" x14ac:dyDescent="0.25">
      <c r="A529" s="17" t="s">
        <v>299</v>
      </c>
      <c r="B529" s="18" t="s">
        <v>528</v>
      </c>
      <c r="C529" s="19" t="s">
        <v>198</v>
      </c>
      <c r="D529" s="20">
        <v>1</v>
      </c>
      <c r="E529" s="21">
        <v>13725</v>
      </c>
      <c r="F529" s="21">
        <v>13725</v>
      </c>
      <c r="G529" s="21"/>
      <c r="H529" s="21"/>
      <c r="I529" s="21"/>
    </row>
    <row r="530" spans="1:9" ht="30" x14ac:dyDescent="0.25">
      <c r="A530" s="17" t="s">
        <v>300</v>
      </c>
      <c r="B530" s="18" t="s">
        <v>529</v>
      </c>
      <c r="C530" s="19" t="s">
        <v>198</v>
      </c>
      <c r="D530" s="20">
        <v>1</v>
      </c>
      <c r="E530" s="21">
        <v>6052</v>
      </c>
      <c r="F530" s="21">
        <v>6052</v>
      </c>
      <c r="G530" s="21"/>
      <c r="H530" s="21"/>
      <c r="I530" s="21"/>
    </row>
    <row r="531" spans="1:9" ht="60" x14ac:dyDescent="0.25">
      <c r="A531" s="17" t="s">
        <v>301</v>
      </c>
      <c r="B531" s="18" t="s">
        <v>530</v>
      </c>
      <c r="C531" s="19" t="s">
        <v>198</v>
      </c>
      <c r="D531" s="20">
        <v>1</v>
      </c>
      <c r="E531" s="21">
        <v>10867</v>
      </c>
      <c r="F531" s="21">
        <v>10867</v>
      </c>
      <c r="G531" s="21"/>
      <c r="H531" s="21"/>
      <c r="I531" s="21"/>
    </row>
    <row r="532" spans="1:9" ht="45" x14ac:dyDescent="0.25">
      <c r="A532" s="17" t="s">
        <v>302</v>
      </c>
      <c r="B532" s="18" t="s">
        <v>531</v>
      </c>
      <c r="C532" s="19" t="s">
        <v>198</v>
      </c>
      <c r="D532" s="20">
        <v>1</v>
      </c>
      <c r="E532" s="21">
        <v>1554</v>
      </c>
      <c r="F532" s="21">
        <v>1554</v>
      </c>
      <c r="G532" s="21"/>
      <c r="H532" s="21"/>
      <c r="I532" s="21"/>
    </row>
    <row r="533" spans="1:9" ht="45" x14ac:dyDescent="0.25">
      <c r="A533" s="17" t="s">
        <v>303</v>
      </c>
      <c r="B533" s="18" t="s">
        <v>532</v>
      </c>
      <c r="C533" s="19" t="s">
        <v>198</v>
      </c>
      <c r="D533" s="20">
        <v>1</v>
      </c>
      <c r="E533" s="21">
        <v>10055</v>
      </c>
      <c r="F533" s="21">
        <v>10055</v>
      </c>
      <c r="G533" s="21"/>
      <c r="H533" s="21"/>
      <c r="I533" s="21"/>
    </row>
    <row r="534" spans="1:9" ht="30" x14ac:dyDescent="0.25">
      <c r="A534" s="17" t="s">
        <v>304</v>
      </c>
      <c r="B534" s="18" t="s">
        <v>533</v>
      </c>
      <c r="C534" s="19" t="s">
        <v>198</v>
      </c>
      <c r="D534" s="20">
        <v>1</v>
      </c>
      <c r="E534" s="21">
        <v>5929</v>
      </c>
      <c r="F534" s="21">
        <v>5929</v>
      </c>
      <c r="G534" s="21"/>
      <c r="H534" s="21"/>
      <c r="I534" s="21"/>
    </row>
    <row r="535" spans="1:9" ht="45" x14ac:dyDescent="0.25">
      <c r="A535" s="17" t="s">
        <v>305</v>
      </c>
      <c r="B535" s="18" t="s">
        <v>534</v>
      </c>
      <c r="C535" s="19" t="s">
        <v>198</v>
      </c>
      <c r="D535" s="20">
        <v>1</v>
      </c>
      <c r="E535" s="21">
        <v>3197</v>
      </c>
      <c r="F535" s="21">
        <v>3197</v>
      </c>
      <c r="G535" s="21"/>
      <c r="H535" s="21"/>
      <c r="I535" s="21"/>
    </row>
    <row r="536" spans="1:9" ht="45" x14ac:dyDescent="0.25">
      <c r="A536" s="17" t="s">
        <v>306</v>
      </c>
      <c r="B536" s="18" t="s">
        <v>535</v>
      </c>
      <c r="C536" s="19" t="s">
        <v>198</v>
      </c>
      <c r="D536" s="20">
        <v>1</v>
      </c>
      <c r="E536" s="21">
        <v>1531</v>
      </c>
      <c r="F536" s="21">
        <v>1531</v>
      </c>
      <c r="G536" s="21"/>
      <c r="H536" s="21"/>
      <c r="I536" s="21"/>
    </row>
    <row r="537" spans="1:9" ht="30" x14ac:dyDescent="0.25">
      <c r="A537" s="17" t="s">
        <v>307</v>
      </c>
      <c r="B537" s="18" t="s">
        <v>536</v>
      </c>
      <c r="C537" s="19" t="s">
        <v>198</v>
      </c>
      <c r="D537" s="20">
        <v>1</v>
      </c>
      <c r="E537" s="21">
        <v>7170</v>
      </c>
      <c r="F537" s="21">
        <v>7170</v>
      </c>
      <c r="G537" s="21"/>
      <c r="H537" s="21"/>
      <c r="I537" s="21"/>
    </row>
    <row r="538" spans="1:9" ht="45" x14ac:dyDescent="0.25">
      <c r="A538" s="17" t="s">
        <v>308</v>
      </c>
      <c r="B538" s="18" t="s">
        <v>537</v>
      </c>
      <c r="C538" s="19" t="s">
        <v>198</v>
      </c>
      <c r="D538" s="20">
        <v>1</v>
      </c>
      <c r="E538" s="21">
        <v>16289</v>
      </c>
      <c r="F538" s="21">
        <v>16289</v>
      </c>
      <c r="G538" s="21"/>
      <c r="H538" s="21"/>
      <c r="I538" s="21"/>
    </row>
    <row r="539" spans="1:9" ht="30" x14ac:dyDescent="0.25">
      <c r="A539" s="17" t="s">
        <v>309</v>
      </c>
      <c r="B539" s="18" t="s">
        <v>337</v>
      </c>
      <c r="C539" s="19" t="s">
        <v>198</v>
      </c>
      <c r="D539" s="20">
        <v>1</v>
      </c>
      <c r="E539" s="21">
        <v>5313</v>
      </c>
      <c r="F539" s="21">
        <v>5313</v>
      </c>
      <c r="G539" s="21"/>
      <c r="H539" s="21"/>
      <c r="I539" s="21"/>
    </row>
    <row r="540" spans="1:9" ht="45" x14ac:dyDescent="0.25">
      <c r="A540" s="17" t="s">
        <v>310</v>
      </c>
      <c r="B540" s="18" t="s">
        <v>343</v>
      </c>
      <c r="C540" s="19" t="s">
        <v>198</v>
      </c>
      <c r="D540" s="20">
        <v>1</v>
      </c>
      <c r="E540" s="21">
        <v>1911</v>
      </c>
      <c r="F540" s="21">
        <v>1911</v>
      </c>
      <c r="G540" s="21"/>
      <c r="H540" s="21"/>
      <c r="I540" s="21"/>
    </row>
    <row r="541" spans="1:9" ht="30" x14ac:dyDescent="0.25">
      <c r="A541" s="17" t="s">
        <v>311</v>
      </c>
      <c r="B541" s="18" t="s">
        <v>538</v>
      </c>
      <c r="C541" s="19" t="s">
        <v>198</v>
      </c>
      <c r="D541" s="20">
        <v>1</v>
      </c>
      <c r="E541" s="21">
        <v>6809</v>
      </c>
      <c r="F541" s="21">
        <v>6809</v>
      </c>
      <c r="G541" s="21"/>
      <c r="H541" s="21"/>
      <c r="I541" s="21"/>
    </row>
    <row r="542" spans="1:9" ht="45" x14ac:dyDescent="0.25">
      <c r="A542" s="17" t="s">
        <v>552</v>
      </c>
      <c r="B542" s="18" t="s">
        <v>540</v>
      </c>
      <c r="C542" s="19" t="s">
        <v>198</v>
      </c>
      <c r="D542" s="20">
        <v>1</v>
      </c>
      <c r="E542" s="21">
        <v>11700</v>
      </c>
      <c r="F542" s="21">
        <v>11700</v>
      </c>
      <c r="G542" s="21"/>
      <c r="H542" s="21"/>
      <c r="I542" s="21"/>
    </row>
    <row r="543" spans="1:9" ht="45" x14ac:dyDescent="0.25">
      <c r="A543" s="17" t="s">
        <v>553</v>
      </c>
      <c r="B543" s="18" t="s">
        <v>542</v>
      </c>
      <c r="C543" s="19" t="s">
        <v>198</v>
      </c>
      <c r="D543" s="20">
        <v>1</v>
      </c>
      <c r="E543" s="21">
        <v>8816</v>
      </c>
      <c r="F543" s="21">
        <v>8816</v>
      </c>
      <c r="G543" s="21"/>
      <c r="H543" s="21"/>
      <c r="I543" s="21"/>
    </row>
    <row r="544" spans="1:9" ht="45" x14ac:dyDescent="0.25">
      <c r="A544" s="17" t="s">
        <v>554</v>
      </c>
      <c r="B544" s="18" t="s">
        <v>544</v>
      </c>
      <c r="C544" s="19" t="s">
        <v>198</v>
      </c>
      <c r="D544" s="20">
        <v>1</v>
      </c>
      <c r="E544" s="21">
        <v>2427</v>
      </c>
      <c r="F544" s="21">
        <v>2427</v>
      </c>
      <c r="G544" s="21"/>
      <c r="H544" s="21"/>
      <c r="I544" s="21"/>
    </row>
    <row r="545" spans="1:9" ht="60" x14ac:dyDescent="0.25">
      <c r="A545" s="17" t="s">
        <v>555</v>
      </c>
      <c r="B545" s="18" t="s">
        <v>345</v>
      </c>
      <c r="C545" s="19" t="s">
        <v>198</v>
      </c>
      <c r="D545" s="20">
        <v>1</v>
      </c>
      <c r="E545" s="21">
        <v>4502</v>
      </c>
      <c r="F545" s="21">
        <v>4502</v>
      </c>
      <c r="G545" s="21"/>
      <c r="H545" s="21"/>
      <c r="I545" s="21"/>
    </row>
    <row r="546" spans="1:9" ht="45" x14ac:dyDescent="0.25">
      <c r="A546" s="17" t="s">
        <v>556</v>
      </c>
      <c r="B546" s="18" t="s">
        <v>547</v>
      </c>
      <c r="C546" s="19" t="s">
        <v>198</v>
      </c>
      <c r="D546" s="20">
        <v>1</v>
      </c>
      <c r="E546" s="21">
        <v>1634</v>
      </c>
      <c r="F546" s="21">
        <v>1634</v>
      </c>
      <c r="G546" s="21"/>
      <c r="H546" s="21"/>
      <c r="I546" s="21"/>
    </row>
    <row r="547" spans="1:9" ht="30" x14ac:dyDescent="0.25">
      <c r="A547" s="17" t="s">
        <v>557</v>
      </c>
      <c r="B547" s="18" t="s">
        <v>549</v>
      </c>
      <c r="C547" s="19" t="s">
        <v>198</v>
      </c>
      <c r="D547" s="20">
        <v>1</v>
      </c>
      <c r="E547" s="21">
        <v>2314</v>
      </c>
      <c r="F547" s="21">
        <v>2314</v>
      </c>
      <c r="G547" s="21"/>
      <c r="H547" s="21"/>
      <c r="I547" s="21"/>
    </row>
    <row r="548" spans="1:9" ht="60" x14ac:dyDescent="0.25">
      <c r="A548" s="17" t="s">
        <v>558</v>
      </c>
      <c r="B548" s="18" t="s">
        <v>551</v>
      </c>
      <c r="C548" s="19" t="s">
        <v>198</v>
      </c>
      <c r="D548" s="20">
        <v>1</v>
      </c>
      <c r="E548" s="21">
        <v>6039</v>
      </c>
      <c r="F548" s="21">
        <v>6039</v>
      </c>
      <c r="G548" s="21"/>
      <c r="H548" s="21"/>
      <c r="I548" s="21"/>
    </row>
    <row r="549" spans="1:9" ht="15.75" x14ac:dyDescent="0.25">
      <c r="A549" s="24" t="s">
        <v>36</v>
      </c>
      <c r="B549" s="25" t="s">
        <v>200</v>
      </c>
      <c r="C549" s="26" t="s">
        <v>198</v>
      </c>
      <c r="D549" s="27">
        <v>21</v>
      </c>
      <c r="E549" s="28">
        <v>21156</v>
      </c>
      <c r="F549" s="28">
        <v>21156</v>
      </c>
      <c r="G549" s="21"/>
      <c r="H549" s="21"/>
      <c r="I549" s="21"/>
    </row>
    <row r="550" spans="1:9" ht="30" x14ac:dyDescent="0.25">
      <c r="A550" s="17" t="s">
        <v>433</v>
      </c>
      <c r="B550" s="18" t="s">
        <v>527</v>
      </c>
      <c r="C550" s="19" t="s">
        <v>198</v>
      </c>
      <c r="D550" s="20">
        <v>1</v>
      </c>
      <c r="E550" s="21">
        <v>723</v>
      </c>
      <c r="F550" s="21">
        <v>723</v>
      </c>
      <c r="G550" s="21"/>
      <c r="H550" s="21"/>
      <c r="I550" s="21"/>
    </row>
    <row r="551" spans="1:9" ht="30" x14ac:dyDescent="0.25">
      <c r="A551" s="17" t="s">
        <v>314</v>
      </c>
      <c r="B551" s="18" t="s">
        <v>528</v>
      </c>
      <c r="C551" s="19" t="s">
        <v>198</v>
      </c>
      <c r="D551" s="20">
        <v>1</v>
      </c>
      <c r="E551" s="21">
        <v>2192</v>
      </c>
      <c r="F551" s="21">
        <v>2192</v>
      </c>
      <c r="G551" s="21"/>
      <c r="H551" s="21"/>
      <c r="I551" s="21"/>
    </row>
    <row r="552" spans="1:9" ht="30" x14ac:dyDescent="0.25">
      <c r="A552" s="17" t="s">
        <v>315</v>
      </c>
      <c r="B552" s="18" t="s">
        <v>529</v>
      </c>
      <c r="C552" s="19" t="s">
        <v>198</v>
      </c>
      <c r="D552" s="20">
        <v>1</v>
      </c>
      <c r="E552" s="21">
        <v>970</v>
      </c>
      <c r="F552" s="21">
        <v>970</v>
      </c>
      <c r="G552" s="21"/>
      <c r="H552" s="21"/>
      <c r="I552" s="21"/>
    </row>
    <row r="553" spans="1:9" ht="60" x14ac:dyDescent="0.25">
      <c r="A553" s="17" t="s">
        <v>316</v>
      </c>
      <c r="B553" s="18" t="s">
        <v>530</v>
      </c>
      <c r="C553" s="19" t="s">
        <v>198</v>
      </c>
      <c r="D553" s="20">
        <v>1</v>
      </c>
      <c r="E553" s="21">
        <v>1718</v>
      </c>
      <c r="F553" s="21">
        <v>1718</v>
      </c>
      <c r="G553" s="21"/>
      <c r="H553" s="21"/>
      <c r="I553" s="21"/>
    </row>
    <row r="554" spans="1:9" ht="45" x14ac:dyDescent="0.25">
      <c r="A554" s="17" t="s">
        <v>317</v>
      </c>
      <c r="B554" s="18" t="s">
        <v>531</v>
      </c>
      <c r="C554" s="19" t="s">
        <v>198</v>
      </c>
      <c r="D554" s="20">
        <v>1</v>
      </c>
      <c r="E554" s="21">
        <v>270</v>
      </c>
      <c r="F554" s="21">
        <v>270</v>
      </c>
      <c r="G554" s="21"/>
      <c r="H554" s="21"/>
      <c r="I554" s="21"/>
    </row>
    <row r="555" spans="1:9" ht="45" x14ac:dyDescent="0.25">
      <c r="A555" s="17" t="s">
        <v>318</v>
      </c>
      <c r="B555" s="18" t="s">
        <v>532</v>
      </c>
      <c r="C555" s="19" t="s">
        <v>198</v>
      </c>
      <c r="D555" s="20">
        <v>1</v>
      </c>
      <c r="E555" s="21">
        <v>1617</v>
      </c>
      <c r="F555" s="21">
        <v>1617</v>
      </c>
      <c r="G555" s="21"/>
      <c r="H555" s="21"/>
      <c r="I555" s="21"/>
    </row>
    <row r="556" spans="1:9" ht="30" x14ac:dyDescent="0.25">
      <c r="A556" s="17" t="s">
        <v>319</v>
      </c>
      <c r="B556" s="18" t="s">
        <v>533</v>
      </c>
      <c r="C556" s="19" t="s">
        <v>198</v>
      </c>
      <c r="D556" s="20">
        <v>1</v>
      </c>
      <c r="E556" s="21">
        <v>940</v>
      </c>
      <c r="F556" s="21">
        <v>940</v>
      </c>
      <c r="G556" s="21"/>
      <c r="H556" s="21"/>
      <c r="I556" s="21"/>
    </row>
    <row r="557" spans="1:9" ht="45" x14ac:dyDescent="0.25">
      <c r="A557" s="17" t="s">
        <v>320</v>
      </c>
      <c r="B557" s="18" t="s">
        <v>534</v>
      </c>
      <c r="C557" s="19" t="s">
        <v>198</v>
      </c>
      <c r="D557" s="20">
        <v>1</v>
      </c>
      <c r="E557" s="21">
        <v>505</v>
      </c>
      <c r="F557" s="21">
        <v>505</v>
      </c>
      <c r="G557" s="21"/>
      <c r="H557" s="21"/>
      <c r="I557" s="21"/>
    </row>
    <row r="558" spans="1:9" ht="45" x14ac:dyDescent="0.25">
      <c r="A558" s="17" t="s">
        <v>321</v>
      </c>
      <c r="B558" s="18" t="s">
        <v>535</v>
      </c>
      <c r="C558" s="19" t="s">
        <v>198</v>
      </c>
      <c r="D558" s="20">
        <v>1</v>
      </c>
      <c r="E558" s="21">
        <v>243</v>
      </c>
      <c r="F558" s="21">
        <v>243</v>
      </c>
      <c r="G558" s="21"/>
      <c r="H558" s="21"/>
      <c r="I558" s="21"/>
    </row>
    <row r="559" spans="1:9" ht="30" x14ac:dyDescent="0.25">
      <c r="A559" s="17" t="s">
        <v>322</v>
      </c>
      <c r="B559" s="18" t="s">
        <v>536</v>
      </c>
      <c r="C559" s="19" t="s">
        <v>198</v>
      </c>
      <c r="D559" s="20">
        <v>1</v>
      </c>
      <c r="E559" s="21">
        <v>1137</v>
      </c>
      <c r="F559" s="21">
        <v>1137</v>
      </c>
      <c r="G559" s="21"/>
      <c r="H559" s="21"/>
      <c r="I559" s="21"/>
    </row>
    <row r="560" spans="1:9" ht="45" x14ac:dyDescent="0.25">
      <c r="A560" s="17" t="s">
        <v>323</v>
      </c>
      <c r="B560" s="18" t="s">
        <v>537</v>
      </c>
      <c r="C560" s="19" t="s">
        <v>198</v>
      </c>
      <c r="D560" s="20">
        <v>1</v>
      </c>
      <c r="E560" s="21">
        <v>2629</v>
      </c>
      <c r="F560" s="21">
        <v>2629</v>
      </c>
      <c r="G560" s="21"/>
      <c r="H560" s="21"/>
      <c r="I560" s="21"/>
    </row>
    <row r="561" spans="1:9" ht="30" x14ac:dyDescent="0.25">
      <c r="A561" s="17" t="s">
        <v>324</v>
      </c>
      <c r="B561" s="18" t="s">
        <v>337</v>
      </c>
      <c r="C561" s="19" t="s">
        <v>198</v>
      </c>
      <c r="D561" s="20">
        <v>1</v>
      </c>
      <c r="E561" s="21">
        <v>843</v>
      </c>
      <c r="F561" s="21">
        <v>843</v>
      </c>
      <c r="G561" s="21"/>
      <c r="H561" s="21"/>
      <c r="I561" s="21"/>
    </row>
    <row r="562" spans="1:9" ht="45" x14ac:dyDescent="0.25">
      <c r="A562" s="17" t="s">
        <v>325</v>
      </c>
      <c r="B562" s="18" t="s">
        <v>343</v>
      </c>
      <c r="C562" s="19" t="s">
        <v>198</v>
      </c>
      <c r="D562" s="20">
        <v>1</v>
      </c>
      <c r="E562" s="21">
        <v>303</v>
      </c>
      <c r="F562" s="21">
        <v>303</v>
      </c>
      <c r="G562" s="21"/>
      <c r="H562" s="21"/>
      <c r="I562" s="21"/>
    </row>
    <row r="563" spans="1:9" ht="30" x14ac:dyDescent="0.25">
      <c r="A563" s="17" t="s">
        <v>326</v>
      </c>
      <c r="B563" s="18" t="s">
        <v>538</v>
      </c>
      <c r="C563" s="19" t="s">
        <v>198</v>
      </c>
      <c r="D563" s="20">
        <v>1</v>
      </c>
      <c r="E563" s="21">
        <v>1091</v>
      </c>
      <c r="F563" s="21">
        <v>1091</v>
      </c>
      <c r="G563" s="21"/>
      <c r="H563" s="21"/>
      <c r="I563" s="21"/>
    </row>
    <row r="564" spans="1:9" ht="45" x14ac:dyDescent="0.25">
      <c r="A564" s="17" t="s">
        <v>559</v>
      </c>
      <c r="B564" s="18" t="s">
        <v>540</v>
      </c>
      <c r="C564" s="19" t="s">
        <v>198</v>
      </c>
      <c r="D564" s="20">
        <v>1</v>
      </c>
      <c r="E564" s="21">
        <v>1909</v>
      </c>
      <c r="F564" s="21">
        <v>1909</v>
      </c>
      <c r="G564" s="21"/>
      <c r="H564" s="21"/>
      <c r="I564" s="21"/>
    </row>
    <row r="565" spans="1:9" ht="45" x14ac:dyDescent="0.25">
      <c r="A565" s="17" t="s">
        <v>560</v>
      </c>
      <c r="B565" s="18" t="s">
        <v>542</v>
      </c>
      <c r="C565" s="19" t="s">
        <v>198</v>
      </c>
      <c r="D565" s="20">
        <v>1</v>
      </c>
      <c r="E565" s="21">
        <v>1408</v>
      </c>
      <c r="F565" s="21">
        <v>1408</v>
      </c>
      <c r="G565" s="21"/>
      <c r="H565" s="21"/>
      <c r="I565" s="21"/>
    </row>
    <row r="566" spans="1:9" ht="45" x14ac:dyDescent="0.25">
      <c r="A566" s="17" t="s">
        <v>561</v>
      </c>
      <c r="B566" s="18" t="s">
        <v>544</v>
      </c>
      <c r="C566" s="19" t="s">
        <v>198</v>
      </c>
      <c r="D566" s="20">
        <v>1</v>
      </c>
      <c r="E566" s="21">
        <v>385</v>
      </c>
      <c r="F566" s="21">
        <v>385</v>
      </c>
      <c r="G566" s="21"/>
      <c r="H566" s="21"/>
      <c r="I566" s="21"/>
    </row>
    <row r="567" spans="1:9" ht="60" x14ac:dyDescent="0.25">
      <c r="A567" s="17" t="s">
        <v>562</v>
      </c>
      <c r="B567" s="18" t="s">
        <v>345</v>
      </c>
      <c r="C567" s="19" t="s">
        <v>198</v>
      </c>
      <c r="D567" s="20">
        <v>1</v>
      </c>
      <c r="E567" s="21">
        <v>709</v>
      </c>
      <c r="F567" s="21">
        <v>709</v>
      </c>
      <c r="G567" s="21"/>
      <c r="H567" s="21"/>
      <c r="I567" s="21"/>
    </row>
    <row r="568" spans="1:9" ht="45" x14ac:dyDescent="0.25">
      <c r="A568" s="17" t="s">
        <v>563</v>
      </c>
      <c r="B568" s="18" t="s">
        <v>547</v>
      </c>
      <c r="C568" s="19" t="s">
        <v>198</v>
      </c>
      <c r="D568" s="20">
        <v>1</v>
      </c>
      <c r="E568" s="21">
        <v>265</v>
      </c>
      <c r="F568" s="21">
        <v>265</v>
      </c>
      <c r="G568" s="21"/>
      <c r="H568" s="21"/>
      <c r="I568" s="21"/>
    </row>
    <row r="569" spans="1:9" ht="30" x14ac:dyDescent="0.25">
      <c r="A569" s="17" t="s">
        <v>564</v>
      </c>
      <c r="B569" s="18" t="s">
        <v>549</v>
      </c>
      <c r="C569" s="19" t="s">
        <v>198</v>
      </c>
      <c r="D569" s="20">
        <v>1</v>
      </c>
      <c r="E569" s="21">
        <v>341</v>
      </c>
      <c r="F569" s="21">
        <v>341</v>
      </c>
      <c r="G569" s="21"/>
      <c r="H569" s="21"/>
      <c r="I569" s="21"/>
    </row>
    <row r="570" spans="1:9" ht="60" x14ac:dyDescent="0.25">
      <c r="A570" s="17" t="s">
        <v>565</v>
      </c>
      <c r="B570" s="18" t="s">
        <v>551</v>
      </c>
      <c r="C570" s="19" t="s">
        <v>198</v>
      </c>
      <c r="D570" s="20">
        <v>1</v>
      </c>
      <c r="E570" s="21">
        <v>958</v>
      </c>
      <c r="F570" s="21">
        <v>958</v>
      </c>
      <c r="G570" s="21"/>
      <c r="H570" s="21"/>
      <c r="I570" s="21"/>
    </row>
    <row r="571" spans="1:9" ht="15.75" x14ac:dyDescent="0.25">
      <c r="A571" s="13" t="s">
        <v>21</v>
      </c>
      <c r="B571" s="22" t="s">
        <v>434</v>
      </c>
      <c r="C571" s="23" t="s">
        <v>202</v>
      </c>
      <c r="D571" s="16">
        <v>5</v>
      </c>
      <c r="E571" s="12">
        <v>54159</v>
      </c>
      <c r="F571" s="12">
        <v>54159</v>
      </c>
      <c r="G571" s="21"/>
      <c r="H571" s="21"/>
      <c r="I571" s="21"/>
    </row>
    <row r="572" spans="1:9" ht="30" x14ac:dyDescent="0.25">
      <c r="A572" s="17" t="s">
        <v>38</v>
      </c>
      <c r="B572" s="18" t="s">
        <v>452</v>
      </c>
      <c r="C572" s="19" t="s">
        <v>202</v>
      </c>
      <c r="D572" s="20">
        <v>1</v>
      </c>
      <c r="E572" s="21">
        <v>7490</v>
      </c>
      <c r="F572" s="21">
        <v>7490</v>
      </c>
      <c r="G572" s="21"/>
      <c r="H572" s="21"/>
      <c r="I572" s="21"/>
    </row>
    <row r="573" spans="1:9" ht="30" x14ac:dyDescent="0.25">
      <c r="A573" s="17" t="s">
        <v>39</v>
      </c>
      <c r="B573" s="18" t="s">
        <v>454</v>
      </c>
      <c r="C573" s="19" t="s">
        <v>202</v>
      </c>
      <c r="D573" s="20">
        <v>1</v>
      </c>
      <c r="E573" s="21">
        <v>1648</v>
      </c>
      <c r="F573" s="21">
        <v>1648</v>
      </c>
      <c r="G573" s="21"/>
      <c r="H573" s="21"/>
      <c r="I573" s="21"/>
    </row>
    <row r="574" spans="1:9" ht="30" x14ac:dyDescent="0.25">
      <c r="A574" s="17" t="s">
        <v>327</v>
      </c>
      <c r="B574" s="18" t="s">
        <v>456</v>
      </c>
      <c r="C574" s="19" t="s">
        <v>202</v>
      </c>
      <c r="D574" s="20">
        <v>1</v>
      </c>
      <c r="E574" s="21">
        <v>23187</v>
      </c>
      <c r="F574" s="21">
        <v>23187</v>
      </c>
      <c r="G574" s="21"/>
      <c r="H574" s="21"/>
      <c r="I574" s="21"/>
    </row>
    <row r="575" spans="1:9" ht="30" x14ac:dyDescent="0.25">
      <c r="A575" s="17" t="s">
        <v>328</v>
      </c>
      <c r="B575" s="18" t="s">
        <v>458</v>
      </c>
      <c r="C575" s="19" t="s">
        <v>202</v>
      </c>
      <c r="D575" s="20">
        <v>1</v>
      </c>
      <c r="E575" s="21">
        <v>14344</v>
      </c>
      <c r="F575" s="21">
        <v>14344</v>
      </c>
      <c r="G575" s="21"/>
      <c r="H575" s="21"/>
      <c r="I575" s="21"/>
    </row>
    <row r="576" spans="1:9" ht="30" x14ac:dyDescent="0.25">
      <c r="A576" s="17" t="s">
        <v>439</v>
      </c>
      <c r="B576" s="18" t="s">
        <v>460</v>
      </c>
      <c r="C576" s="19" t="s">
        <v>202</v>
      </c>
      <c r="D576" s="20">
        <v>1</v>
      </c>
      <c r="E576" s="21">
        <v>7490</v>
      </c>
      <c r="F576" s="21">
        <v>7490</v>
      </c>
      <c r="G576" s="21"/>
      <c r="H576" s="21"/>
      <c r="I576" s="21"/>
    </row>
    <row r="577" spans="1:9" ht="15.75" x14ac:dyDescent="0.25">
      <c r="A577" s="13" t="s">
        <v>22</v>
      </c>
      <c r="B577" s="22" t="s">
        <v>441</v>
      </c>
      <c r="C577" s="23" t="s">
        <v>202</v>
      </c>
      <c r="D577" s="16">
        <v>2</v>
      </c>
      <c r="E577" s="12">
        <v>27846</v>
      </c>
      <c r="F577" s="12">
        <v>27846</v>
      </c>
      <c r="G577" s="21"/>
      <c r="H577" s="21"/>
      <c r="I577" s="21"/>
    </row>
    <row r="578" spans="1:9" ht="30" x14ac:dyDescent="0.25">
      <c r="A578" s="17" t="s">
        <v>41</v>
      </c>
      <c r="B578" s="18" t="s">
        <v>566</v>
      </c>
      <c r="C578" s="19" t="s">
        <v>202</v>
      </c>
      <c r="D578" s="20">
        <v>1</v>
      </c>
      <c r="E578" s="21">
        <v>13701</v>
      </c>
      <c r="F578" s="21">
        <v>13701</v>
      </c>
      <c r="G578" s="21"/>
      <c r="H578" s="21"/>
      <c r="I578" s="21"/>
    </row>
    <row r="579" spans="1:9" ht="30" x14ac:dyDescent="0.25">
      <c r="A579" s="17" t="s">
        <v>43</v>
      </c>
      <c r="B579" s="18" t="s">
        <v>567</v>
      </c>
      <c r="C579" s="19" t="s">
        <v>202</v>
      </c>
      <c r="D579" s="20">
        <v>1</v>
      </c>
      <c r="E579" s="21">
        <v>14145</v>
      </c>
      <c r="F579" s="21">
        <v>14145</v>
      </c>
      <c r="G579" s="21"/>
      <c r="H579" s="21"/>
      <c r="I579" s="21"/>
    </row>
    <row r="580" spans="1:9" ht="15.75" x14ac:dyDescent="0.25">
      <c r="A580" s="13" t="s">
        <v>23</v>
      </c>
      <c r="B580" s="22" t="s">
        <v>40</v>
      </c>
      <c r="C580" s="23" t="s">
        <v>19</v>
      </c>
      <c r="D580" s="16">
        <v>26</v>
      </c>
      <c r="E580" s="12">
        <v>122846</v>
      </c>
      <c r="F580" s="12">
        <v>122846</v>
      </c>
      <c r="G580" s="21"/>
      <c r="H580" s="21"/>
      <c r="I580" s="21"/>
    </row>
    <row r="581" spans="1:9" ht="45" x14ac:dyDescent="0.25">
      <c r="A581" s="17" t="s">
        <v>50</v>
      </c>
      <c r="B581" s="18" t="s">
        <v>568</v>
      </c>
      <c r="C581" s="19" t="s">
        <v>19</v>
      </c>
      <c r="D581" s="20">
        <v>1</v>
      </c>
      <c r="E581" s="21">
        <v>5992</v>
      </c>
      <c r="F581" s="21">
        <v>5992</v>
      </c>
      <c r="G581" s="21"/>
      <c r="H581" s="21"/>
      <c r="I581" s="21"/>
    </row>
    <row r="582" spans="1:9" ht="45" x14ac:dyDescent="0.25">
      <c r="A582" s="17" t="s">
        <v>52</v>
      </c>
      <c r="B582" s="18" t="s">
        <v>569</v>
      </c>
      <c r="C582" s="19" t="s">
        <v>19</v>
      </c>
      <c r="D582" s="20">
        <v>1</v>
      </c>
      <c r="E582" s="21">
        <v>8752</v>
      </c>
      <c r="F582" s="21">
        <v>8752</v>
      </c>
      <c r="G582" s="21"/>
      <c r="H582" s="21"/>
      <c r="I582" s="21"/>
    </row>
    <row r="583" spans="1:9" ht="30" x14ac:dyDescent="0.25">
      <c r="A583" s="17" t="s">
        <v>375</v>
      </c>
      <c r="B583" s="18" t="s">
        <v>570</v>
      </c>
      <c r="C583" s="19" t="s">
        <v>19</v>
      </c>
      <c r="D583" s="20">
        <v>1</v>
      </c>
      <c r="E583" s="21">
        <v>1878</v>
      </c>
      <c r="F583" s="21">
        <v>1878</v>
      </c>
      <c r="G583" s="21"/>
      <c r="H583" s="21"/>
      <c r="I583" s="21"/>
    </row>
    <row r="584" spans="1:9" ht="30" x14ac:dyDescent="0.25">
      <c r="A584" s="17" t="s">
        <v>447</v>
      </c>
      <c r="B584" s="18" t="s">
        <v>571</v>
      </c>
      <c r="C584" s="19" t="s">
        <v>19</v>
      </c>
      <c r="D584" s="20">
        <v>1</v>
      </c>
      <c r="E584" s="21">
        <v>4455</v>
      </c>
      <c r="F584" s="21">
        <v>4455</v>
      </c>
      <c r="G584" s="21"/>
      <c r="H584" s="21"/>
      <c r="I584" s="21"/>
    </row>
    <row r="585" spans="1:9" ht="30" x14ac:dyDescent="0.25">
      <c r="A585" s="17" t="s">
        <v>449</v>
      </c>
      <c r="B585" s="18" t="s">
        <v>572</v>
      </c>
      <c r="C585" s="19" t="s">
        <v>19</v>
      </c>
      <c r="D585" s="20">
        <v>1</v>
      </c>
      <c r="E585" s="21">
        <v>1887</v>
      </c>
      <c r="F585" s="21">
        <v>1887</v>
      </c>
      <c r="G585" s="21"/>
      <c r="H585" s="21"/>
      <c r="I585" s="21"/>
    </row>
    <row r="586" spans="1:9" ht="30" x14ac:dyDescent="0.25">
      <c r="A586" s="17" t="s">
        <v>451</v>
      </c>
      <c r="B586" s="18" t="s">
        <v>573</v>
      </c>
      <c r="C586" s="19" t="s">
        <v>19</v>
      </c>
      <c r="D586" s="20">
        <v>1</v>
      </c>
      <c r="E586" s="21">
        <v>2107</v>
      </c>
      <c r="F586" s="21">
        <v>2107</v>
      </c>
      <c r="G586" s="21"/>
      <c r="H586" s="21"/>
      <c r="I586" s="21"/>
    </row>
    <row r="587" spans="1:9" ht="30" x14ac:dyDescent="0.25">
      <c r="A587" s="17" t="s">
        <v>453</v>
      </c>
      <c r="B587" s="18" t="s">
        <v>574</v>
      </c>
      <c r="C587" s="19" t="s">
        <v>19</v>
      </c>
      <c r="D587" s="20">
        <v>1</v>
      </c>
      <c r="E587" s="21">
        <v>3722</v>
      </c>
      <c r="F587" s="21">
        <v>3722</v>
      </c>
      <c r="G587" s="21"/>
      <c r="H587" s="21"/>
      <c r="I587" s="21"/>
    </row>
    <row r="588" spans="1:9" ht="45" x14ac:dyDescent="0.25">
      <c r="A588" s="17" t="s">
        <v>455</v>
      </c>
      <c r="B588" s="18" t="s">
        <v>575</v>
      </c>
      <c r="C588" s="19" t="s">
        <v>19</v>
      </c>
      <c r="D588" s="20">
        <v>1</v>
      </c>
      <c r="E588" s="21">
        <v>3992</v>
      </c>
      <c r="F588" s="21">
        <v>3992</v>
      </c>
      <c r="G588" s="21"/>
      <c r="H588" s="21"/>
      <c r="I588" s="21"/>
    </row>
    <row r="589" spans="1:9" ht="30" x14ac:dyDescent="0.25">
      <c r="A589" s="17" t="s">
        <v>457</v>
      </c>
      <c r="B589" s="18" t="s">
        <v>576</v>
      </c>
      <c r="C589" s="19" t="s">
        <v>19</v>
      </c>
      <c r="D589" s="20">
        <v>1</v>
      </c>
      <c r="E589" s="21">
        <v>6779</v>
      </c>
      <c r="F589" s="21">
        <v>6779</v>
      </c>
      <c r="G589" s="21"/>
      <c r="H589" s="21"/>
      <c r="I589" s="21"/>
    </row>
    <row r="590" spans="1:9" ht="45" x14ac:dyDescent="0.25">
      <c r="A590" s="17" t="s">
        <v>459</v>
      </c>
      <c r="B590" s="18" t="s">
        <v>577</v>
      </c>
      <c r="C590" s="19" t="s">
        <v>19</v>
      </c>
      <c r="D590" s="20">
        <v>1</v>
      </c>
      <c r="E590" s="21">
        <v>2802</v>
      </c>
      <c r="F590" s="21">
        <v>2802</v>
      </c>
      <c r="G590" s="21"/>
      <c r="H590" s="21"/>
      <c r="I590" s="21"/>
    </row>
    <row r="591" spans="1:9" ht="45" x14ac:dyDescent="0.25">
      <c r="A591" s="17" t="s">
        <v>578</v>
      </c>
      <c r="B591" s="18" t="s">
        <v>579</v>
      </c>
      <c r="C591" s="19" t="s">
        <v>19</v>
      </c>
      <c r="D591" s="20">
        <v>1</v>
      </c>
      <c r="E591" s="21">
        <v>4880</v>
      </c>
      <c r="F591" s="21">
        <v>4880</v>
      </c>
      <c r="G591" s="21"/>
      <c r="H591" s="21"/>
      <c r="I591" s="21"/>
    </row>
    <row r="592" spans="1:9" ht="30" x14ac:dyDescent="0.25">
      <c r="A592" s="17" t="s">
        <v>580</v>
      </c>
      <c r="B592" s="18" t="s">
        <v>581</v>
      </c>
      <c r="C592" s="19" t="s">
        <v>19</v>
      </c>
      <c r="D592" s="20">
        <v>1</v>
      </c>
      <c r="E592" s="21">
        <v>11067</v>
      </c>
      <c r="F592" s="21">
        <v>11067</v>
      </c>
      <c r="G592" s="21"/>
      <c r="H592" s="21"/>
      <c r="I592" s="21"/>
    </row>
    <row r="593" spans="1:9" ht="45" x14ac:dyDescent="0.25">
      <c r="A593" s="17" t="s">
        <v>582</v>
      </c>
      <c r="B593" s="18" t="s">
        <v>583</v>
      </c>
      <c r="C593" s="19" t="s">
        <v>19</v>
      </c>
      <c r="D593" s="20">
        <v>1</v>
      </c>
      <c r="E593" s="21">
        <v>4764</v>
      </c>
      <c r="F593" s="21">
        <v>4764</v>
      </c>
      <c r="G593" s="21"/>
      <c r="H593" s="21"/>
      <c r="I593" s="21"/>
    </row>
    <row r="594" spans="1:9" ht="75" x14ac:dyDescent="0.25">
      <c r="A594" s="17" t="s">
        <v>584</v>
      </c>
      <c r="B594" s="18" t="s">
        <v>585</v>
      </c>
      <c r="C594" s="19" t="s">
        <v>19</v>
      </c>
      <c r="D594" s="20">
        <v>1</v>
      </c>
      <c r="E594" s="21">
        <v>10378</v>
      </c>
      <c r="F594" s="21">
        <v>10378</v>
      </c>
      <c r="G594" s="21"/>
      <c r="H594" s="21"/>
      <c r="I594" s="21"/>
    </row>
    <row r="595" spans="1:9" ht="45" x14ac:dyDescent="0.25">
      <c r="A595" s="17" t="s">
        <v>586</v>
      </c>
      <c r="B595" s="18" t="s">
        <v>587</v>
      </c>
      <c r="C595" s="19" t="s">
        <v>19</v>
      </c>
      <c r="D595" s="20">
        <v>1</v>
      </c>
      <c r="E595" s="21">
        <v>8471</v>
      </c>
      <c r="F595" s="21">
        <v>8471</v>
      </c>
      <c r="G595" s="21"/>
      <c r="H595" s="21"/>
      <c r="I595" s="21"/>
    </row>
    <row r="596" spans="1:9" ht="45" x14ac:dyDescent="0.25">
      <c r="A596" s="17" t="s">
        <v>588</v>
      </c>
      <c r="B596" s="18" t="s">
        <v>589</v>
      </c>
      <c r="C596" s="19" t="s">
        <v>19</v>
      </c>
      <c r="D596" s="20">
        <v>1</v>
      </c>
      <c r="E596" s="21">
        <v>4442</v>
      </c>
      <c r="F596" s="21">
        <v>4442</v>
      </c>
      <c r="G596" s="21"/>
      <c r="H596" s="21"/>
      <c r="I596" s="21"/>
    </row>
    <row r="597" spans="1:9" ht="30" x14ac:dyDescent="0.25">
      <c r="A597" s="17" t="s">
        <v>590</v>
      </c>
      <c r="B597" s="18" t="s">
        <v>591</v>
      </c>
      <c r="C597" s="19" t="s">
        <v>19</v>
      </c>
      <c r="D597" s="20">
        <v>1</v>
      </c>
      <c r="E597" s="21">
        <v>6848</v>
      </c>
      <c r="F597" s="21">
        <v>6848</v>
      </c>
      <c r="G597" s="21"/>
      <c r="H597" s="21"/>
      <c r="I597" s="21"/>
    </row>
    <row r="598" spans="1:9" ht="45" x14ac:dyDescent="0.25">
      <c r="A598" s="17" t="s">
        <v>592</v>
      </c>
      <c r="B598" s="18" t="s">
        <v>593</v>
      </c>
      <c r="C598" s="19" t="s">
        <v>19</v>
      </c>
      <c r="D598" s="20">
        <v>1</v>
      </c>
      <c r="E598" s="21">
        <v>5603</v>
      </c>
      <c r="F598" s="21">
        <v>5603</v>
      </c>
      <c r="G598" s="21"/>
      <c r="H598" s="21"/>
      <c r="I598" s="21"/>
    </row>
    <row r="599" spans="1:9" ht="30" x14ac:dyDescent="0.25">
      <c r="A599" s="17" t="s">
        <v>594</v>
      </c>
      <c r="B599" s="18" t="s">
        <v>595</v>
      </c>
      <c r="C599" s="19" t="s">
        <v>19</v>
      </c>
      <c r="D599" s="20">
        <v>1</v>
      </c>
      <c r="E599" s="21">
        <v>8199</v>
      </c>
      <c r="F599" s="21">
        <v>8199</v>
      </c>
      <c r="G599" s="21"/>
      <c r="H599" s="21"/>
      <c r="I599" s="21"/>
    </row>
    <row r="600" spans="1:9" ht="30" x14ac:dyDescent="0.25">
      <c r="A600" s="17" t="s">
        <v>596</v>
      </c>
      <c r="B600" s="18" t="s">
        <v>597</v>
      </c>
      <c r="C600" s="19" t="s">
        <v>19</v>
      </c>
      <c r="D600" s="20">
        <v>1</v>
      </c>
      <c r="E600" s="21">
        <v>7208</v>
      </c>
      <c r="F600" s="21">
        <v>7208</v>
      </c>
      <c r="G600" s="21"/>
      <c r="H600" s="21"/>
      <c r="I600" s="21"/>
    </row>
    <row r="601" spans="1:9" ht="30" x14ac:dyDescent="0.25">
      <c r="A601" s="17" t="s">
        <v>598</v>
      </c>
      <c r="B601" s="18" t="s">
        <v>599</v>
      </c>
      <c r="C601" s="19" t="s">
        <v>19</v>
      </c>
      <c r="D601" s="20">
        <v>1</v>
      </c>
      <c r="E601" s="21">
        <v>5563</v>
      </c>
      <c r="F601" s="21">
        <v>5563</v>
      </c>
      <c r="G601" s="21"/>
      <c r="H601" s="21"/>
      <c r="I601" s="21"/>
    </row>
    <row r="602" spans="1:9" ht="30" x14ac:dyDescent="0.25">
      <c r="A602" s="17" t="s">
        <v>600</v>
      </c>
      <c r="B602" s="18" t="s">
        <v>601</v>
      </c>
      <c r="C602" s="19" t="s">
        <v>19</v>
      </c>
      <c r="D602" s="20">
        <v>1</v>
      </c>
      <c r="E602" s="21">
        <v>563</v>
      </c>
      <c r="F602" s="21">
        <v>563</v>
      </c>
      <c r="G602" s="21"/>
      <c r="H602" s="21"/>
      <c r="I602" s="21"/>
    </row>
    <row r="603" spans="1:9" ht="30" x14ac:dyDescent="0.25">
      <c r="A603" s="17" t="s">
        <v>602</v>
      </c>
      <c r="B603" s="18" t="s">
        <v>603</v>
      </c>
      <c r="C603" s="19" t="s">
        <v>19</v>
      </c>
      <c r="D603" s="20">
        <v>1</v>
      </c>
      <c r="E603" s="21">
        <v>543</v>
      </c>
      <c r="F603" s="21">
        <v>543</v>
      </c>
      <c r="G603" s="21"/>
      <c r="H603" s="21"/>
      <c r="I603" s="21"/>
    </row>
    <row r="604" spans="1:9" ht="30" x14ac:dyDescent="0.25">
      <c r="A604" s="17" t="s">
        <v>604</v>
      </c>
      <c r="B604" s="18" t="s">
        <v>605</v>
      </c>
      <c r="C604" s="19" t="s">
        <v>19</v>
      </c>
      <c r="D604" s="20">
        <v>1</v>
      </c>
      <c r="E604" s="21">
        <v>668</v>
      </c>
      <c r="F604" s="21">
        <v>668</v>
      </c>
      <c r="G604" s="21"/>
      <c r="H604" s="21"/>
      <c r="I604" s="21"/>
    </row>
    <row r="605" spans="1:9" ht="30" x14ac:dyDescent="0.25">
      <c r="A605" s="17" t="s">
        <v>606</v>
      </c>
      <c r="B605" s="18" t="s">
        <v>607</v>
      </c>
      <c r="C605" s="19" t="s">
        <v>19</v>
      </c>
      <c r="D605" s="20">
        <v>1</v>
      </c>
      <c r="E605" s="21">
        <v>720</v>
      </c>
      <c r="F605" s="21">
        <v>720</v>
      </c>
      <c r="G605" s="21"/>
      <c r="H605" s="21"/>
      <c r="I605" s="21"/>
    </row>
    <row r="606" spans="1:9" ht="30" x14ac:dyDescent="0.25">
      <c r="A606" s="17" t="s">
        <v>608</v>
      </c>
      <c r="B606" s="18" t="s">
        <v>609</v>
      </c>
      <c r="C606" s="19" t="s">
        <v>19</v>
      </c>
      <c r="D606" s="20">
        <v>1</v>
      </c>
      <c r="E606" s="21">
        <v>563</v>
      </c>
      <c r="F606" s="21">
        <v>563</v>
      </c>
      <c r="G606" s="21"/>
      <c r="H606" s="21"/>
      <c r="I606" s="21"/>
    </row>
    <row r="607" spans="1:9" ht="15.75" x14ac:dyDescent="0.25">
      <c r="A607" s="13" t="s">
        <v>24</v>
      </c>
      <c r="B607" s="22" t="s">
        <v>207</v>
      </c>
      <c r="C607" s="23" t="s">
        <v>55</v>
      </c>
      <c r="D607" s="16">
        <v>458</v>
      </c>
      <c r="E607" s="12">
        <v>233539</v>
      </c>
      <c r="F607" s="12">
        <v>233539</v>
      </c>
      <c r="G607" s="21"/>
      <c r="H607" s="21"/>
      <c r="I607" s="21"/>
    </row>
    <row r="608" spans="1:9" ht="15.75" x14ac:dyDescent="0.25">
      <c r="A608" s="24" t="s">
        <v>56</v>
      </c>
      <c r="B608" s="25" t="s">
        <v>208</v>
      </c>
      <c r="C608" s="26" t="s">
        <v>55</v>
      </c>
      <c r="D608" s="27">
        <v>27</v>
      </c>
      <c r="E608" s="28">
        <v>7537</v>
      </c>
      <c r="F608" s="28">
        <v>7537</v>
      </c>
      <c r="G608" s="21"/>
      <c r="H608" s="21"/>
      <c r="I608" s="21"/>
    </row>
    <row r="609" spans="1:9" ht="15.75" x14ac:dyDescent="0.25">
      <c r="A609" s="17" t="s">
        <v>58</v>
      </c>
      <c r="B609" s="18" t="s">
        <v>209</v>
      </c>
      <c r="C609" s="19" t="s">
        <v>55</v>
      </c>
      <c r="D609" s="20">
        <v>20</v>
      </c>
      <c r="E609" s="21">
        <v>2971</v>
      </c>
      <c r="F609" s="21">
        <v>2971</v>
      </c>
      <c r="G609" s="21"/>
      <c r="H609" s="21"/>
      <c r="I609" s="21"/>
    </row>
    <row r="610" spans="1:9" ht="15.75" x14ac:dyDescent="0.25">
      <c r="A610" s="17" t="s">
        <v>60</v>
      </c>
      <c r="B610" s="18" t="s">
        <v>210</v>
      </c>
      <c r="C610" s="19" t="s">
        <v>55</v>
      </c>
      <c r="D610" s="20">
        <v>2</v>
      </c>
      <c r="E610" s="21">
        <v>1218</v>
      </c>
      <c r="F610" s="21">
        <v>1218</v>
      </c>
      <c r="G610" s="21"/>
      <c r="H610" s="21"/>
      <c r="I610" s="21"/>
    </row>
    <row r="611" spans="1:9" ht="15.75" x14ac:dyDescent="0.25">
      <c r="A611" s="17" t="s">
        <v>62</v>
      </c>
      <c r="B611" s="18" t="s">
        <v>211</v>
      </c>
      <c r="C611" s="19" t="s">
        <v>55</v>
      </c>
      <c r="D611" s="20">
        <v>2</v>
      </c>
      <c r="E611" s="21">
        <v>1746</v>
      </c>
      <c r="F611" s="21">
        <v>1746</v>
      </c>
      <c r="G611" s="21"/>
      <c r="H611" s="21"/>
      <c r="I611" s="21"/>
    </row>
    <row r="612" spans="1:9" ht="15.75" x14ac:dyDescent="0.25">
      <c r="A612" s="17" t="s">
        <v>64</v>
      </c>
      <c r="B612" s="18" t="s">
        <v>212</v>
      </c>
      <c r="C612" s="19" t="s">
        <v>55</v>
      </c>
      <c r="D612" s="20">
        <v>3</v>
      </c>
      <c r="E612" s="21">
        <v>1602</v>
      </c>
      <c r="F612" s="21">
        <v>1602</v>
      </c>
      <c r="G612" s="21"/>
      <c r="H612" s="21"/>
      <c r="I612" s="21"/>
    </row>
    <row r="613" spans="1:9" ht="15.75" x14ac:dyDescent="0.25">
      <c r="A613" s="24" t="s">
        <v>99</v>
      </c>
      <c r="B613" s="25" t="s">
        <v>100</v>
      </c>
      <c r="C613" s="26" t="s">
        <v>55</v>
      </c>
      <c r="D613" s="27">
        <v>334</v>
      </c>
      <c r="E613" s="28">
        <v>89303</v>
      </c>
      <c r="F613" s="28">
        <v>89303</v>
      </c>
      <c r="G613" s="21"/>
      <c r="H613" s="21"/>
      <c r="I613" s="21"/>
    </row>
    <row r="614" spans="1:9" ht="15.75" x14ac:dyDescent="0.25">
      <c r="A614" s="17" t="s">
        <v>101</v>
      </c>
      <c r="B614" s="18" t="s">
        <v>213</v>
      </c>
      <c r="C614" s="19" t="s">
        <v>55</v>
      </c>
      <c r="D614" s="20">
        <v>61</v>
      </c>
      <c r="E614" s="21">
        <v>2922</v>
      </c>
      <c r="F614" s="21">
        <v>2922</v>
      </c>
      <c r="G614" s="21"/>
      <c r="H614" s="21"/>
      <c r="I614" s="21"/>
    </row>
    <row r="615" spans="1:9" ht="15.75" x14ac:dyDescent="0.25">
      <c r="A615" s="17" t="s">
        <v>103</v>
      </c>
      <c r="B615" s="18" t="s">
        <v>214</v>
      </c>
      <c r="C615" s="19" t="s">
        <v>55</v>
      </c>
      <c r="D615" s="20">
        <v>50</v>
      </c>
      <c r="E615" s="21">
        <v>3344</v>
      </c>
      <c r="F615" s="21">
        <v>3344</v>
      </c>
      <c r="G615" s="21"/>
      <c r="H615" s="21"/>
      <c r="I615" s="21"/>
    </row>
    <row r="616" spans="1:9" ht="15.75" x14ac:dyDescent="0.25">
      <c r="A616" s="17" t="s">
        <v>105</v>
      </c>
      <c r="B616" s="18" t="s">
        <v>215</v>
      </c>
      <c r="C616" s="19" t="s">
        <v>55</v>
      </c>
      <c r="D616" s="20">
        <v>78</v>
      </c>
      <c r="E616" s="21">
        <v>4095</v>
      </c>
      <c r="F616" s="21">
        <v>4095</v>
      </c>
      <c r="G616" s="21"/>
      <c r="H616" s="21"/>
      <c r="I616" s="21"/>
    </row>
    <row r="617" spans="1:9" ht="15.75" x14ac:dyDescent="0.25">
      <c r="A617" s="17" t="s">
        <v>107</v>
      </c>
      <c r="B617" s="18" t="s">
        <v>216</v>
      </c>
      <c r="C617" s="19" t="s">
        <v>55</v>
      </c>
      <c r="D617" s="20">
        <v>9</v>
      </c>
      <c r="E617" s="21">
        <v>1231</v>
      </c>
      <c r="F617" s="21">
        <v>1231</v>
      </c>
      <c r="G617" s="21"/>
      <c r="H617" s="21"/>
      <c r="I617" s="21"/>
    </row>
    <row r="618" spans="1:9" ht="15.75" x14ac:dyDescent="0.25">
      <c r="A618" s="17" t="s">
        <v>109</v>
      </c>
      <c r="B618" s="18" t="s">
        <v>217</v>
      </c>
      <c r="C618" s="19" t="s">
        <v>55</v>
      </c>
      <c r="D618" s="20">
        <v>65</v>
      </c>
      <c r="E618" s="21">
        <v>30005</v>
      </c>
      <c r="F618" s="21">
        <v>30005</v>
      </c>
      <c r="G618" s="21"/>
      <c r="H618" s="21"/>
      <c r="I618" s="21"/>
    </row>
    <row r="619" spans="1:9" ht="15.75" x14ac:dyDescent="0.25">
      <c r="A619" s="17" t="s">
        <v>111</v>
      </c>
      <c r="B619" s="18" t="s">
        <v>218</v>
      </c>
      <c r="C619" s="19" t="s">
        <v>55</v>
      </c>
      <c r="D619" s="20">
        <v>33</v>
      </c>
      <c r="E619" s="21">
        <v>11283</v>
      </c>
      <c r="F619" s="21">
        <v>11283</v>
      </c>
      <c r="G619" s="21"/>
      <c r="H619" s="21"/>
      <c r="I619" s="21"/>
    </row>
    <row r="620" spans="1:9" ht="15.75" x14ac:dyDescent="0.25">
      <c r="A620" s="17" t="s">
        <v>113</v>
      </c>
      <c r="B620" s="18" t="s">
        <v>219</v>
      </c>
      <c r="C620" s="19" t="s">
        <v>55</v>
      </c>
      <c r="D620" s="20">
        <v>9</v>
      </c>
      <c r="E620" s="21">
        <v>2485</v>
      </c>
      <c r="F620" s="21">
        <v>2485</v>
      </c>
      <c r="G620" s="21"/>
      <c r="H620" s="21"/>
      <c r="I620" s="21"/>
    </row>
    <row r="621" spans="1:9" ht="15.75" x14ac:dyDescent="0.25">
      <c r="A621" s="17" t="s">
        <v>115</v>
      </c>
      <c r="B621" s="18" t="s">
        <v>220</v>
      </c>
      <c r="C621" s="19" t="s">
        <v>55</v>
      </c>
      <c r="D621" s="20">
        <v>14</v>
      </c>
      <c r="E621" s="21">
        <v>12193</v>
      </c>
      <c r="F621" s="21">
        <v>12193</v>
      </c>
      <c r="G621" s="21"/>
      <c r="H621" s="21"/>
      <c r="I621" s="21"/>
    </row>
    <row r="622" spans="1:9" ht="15.75" x14ac:dyDescent="0.25">
      <c r="A622" s="17" t="s">
        <v>117</v>
      </c>
      <c r="B622" s="18" t="s">
        <v>221</v>
      </c>
      <c r="C622" s="19" t="s">
        <v>55</v>
      </c>
      <c r="D622" s="20">
        <v>4</v>
      </c>
      <c r="E622" s="21">
        <v>3233</v>
      </c>
      <c r="F622" s="21">
        <v>3233</v>
      </c>
      <c r="G622" s="21"/>
      <c r="H622" s="21"/>
      <c r="I622" s="21"/>
    </row>
    <row r="623" spans="1:9" ht="15.75" x14ac:dyDescent="0.25">
      <c r="A623" s="17" t="s">
        <v>119</v>
      </c>
      <c r="B623" s="18" t="s">
        <v>222</v>
      </c>
      <c r="C623" s="19" t="s">
        <v>55</v>
      </c>
      <c r="D623" s="20">
        <v>3</v>
      </c>
      <c r="E623" s="21">
        <v>3982</v>
      </c>
      <c r="F623" s="21">
        <v>3982</v>
      </c>
      <c r="G623" s="21"/>
      <c r="H623" s="21"/>
      <c r="I623" s="21"/>
    </row>
    <row r="624" spans="1:9" ht="15.75" x14ac:dyDescent="0.25">
      <c r="A624" s="17" t="s">
        <v>121</v>
      </c>
      <c r="B624" s="18" t="s">
        <v>610</v>
      </c>
      <c r="C624" s="19" t="s">
        <v>55</v>
      </c>
      <c r="D624" s="20">
        <v>4</v>
      </c>
      <c r="E624" s="21">
        <v>7409</v>
      </c>
      <c r="F624" s="21">
        <v>7409</v>
      </c>
      <c r="G624" s="21"/>
      <c r="H624" s="21"/>
      <c r="I624" s="21"/>
    </row>
    <row r="625" spans="1:9" ht="15.75" x14ac:dyDescent="0.25">
      <c r="A625" s="17" t="s">
        <v>123</v>
      </c>
      <c r="B625" s="18" t="s">
        <v>223</v>
      </c>
      <c r="C625" s="19" t="s">
        <v>55</v>
      </c>
      <c r="D625" s="20">
        <v>1</v>
      </c>
      <c r="E625" s="21">
        <v>2831</v>
      </c>
      <c r="F625" s="21">
        <v>2831</v>
      </c>
      <c r="G625" s="21"/>
      <c r="H625" s="21"/>
      <c r="I625" s="21"/>
    </row>
    <row r="626" spans="1:9" ht="15.75" x14ac:dyDescent="0.25">
      <c r="A626" s="17" t="s">
        <v>125</v>
      </c>
      <c r="B626" s="18" t="s">
        <v>226</v>
      </c>
      <c r="C626" s="19" t="s">
        <v>55</v>
      </c>
      <c r="D626" s="20">
        <v>1</v>
      </c>
      <c r="E626" s="21">
        <v>1179</v>
      </c>
      <c r="F626" s="21">
        <v>1179</v>
      </c>
      <c r="G626" s="21"/>
      <c r="H626" s="21"/>
      <c r="I626" s="21"/>
    </row>
    <row r="627" spans="1:9" ht="15.75" x14ac:dyDescent="0.25">
      <c r="A627" s="17" t="s">
        <v>127</v>
      </c>
      <c r="B627" s="18" t="s">
        <v>227</v>
      </c>
      <c r="C627" s="19" t="s">
        <v>55</v>
      </c>
      <c r="D627" s="20">
        <v>1</v>
      </c>
      <c r="E627" s="21">
        <v>1547</v>
      </c>
      <c r="F627" s="21">
        <v>1547</v>
      </c>
      <c r="G627" s="21"/>
      <c r="H627" s="21"/>
      <c r="I627" s="21"/>
    </row>
    <row r="628" spans="1:9" ht="15.75" x14ac:dyDescent="0.25">
      <c r="A628" s="17" t="s">
        <v>129</v>
      </c>
      <c r="B628" s="18" t="s">
        <v>462</v>
      </c>
      <c r="C628" s="19" t="s">
        <v>55</v>
      </c>
      <c r="D628" s="20">
        <v>1</v>
      </c>
      <c r="E628" s="21">
        <v>1564</v>
      </c>
      <c r="F628" s="21">
        <v>1564</v>
      </c>
      <c r="G628" s="21"/>
      <c r="H628" s="21"/>
      <c r="I628" s="21"/>
    </row>
    <row r="629" spans="1:9" ht="15.75" x14ac:dyDescent="0.25">
      <c r="A629" s="24" t="s">
        <v>161</v>
      </c>
      <c r="B629" s="25" t="s">
        <v>228</v>
      </c>
      <c r="C629" s="26" t="s">
        <v>55</v>
      </c>
      <c r="D629" s="27">
        <v>97</v>
      </c>
      <c r="E629" s="28">
        <v>136699</v>
      </c>
      <c r="F629" s="28">
        <v>136699</v>
      </c>
      <c r="G629" s="21"/>
      <c r="H629" s="21"/>
      <c r="I629" s="21"/>
    </row>
    <row r="630" spans="1:9" ht="15.75" x14ac:dyDescent="0.25">
      <c r="A630" s="17" t="s">
        <v>163</v>
      </c>
      <c r="B630" s="18" t="s">
        <v>229</v>
      </c>
      <c r="C630" s="19" t="s">
        <v>55</v>
      </c>
      <c r="D630" s="20">
        <v>7</v>
      </c>
      <c r="E630" s="21">
        <v>4625</v>
      </c>
      <c r="F630" s="21">
        <v>4625</v>
      </c>
      <c r="G630" s="21"/>
      <c r="H630" s="21"/>
      <c r="I630" s="21"/>
    </row>
    <row r="631" spans="1:9" ht="15.75" x14ac:dyDescent="0.25">
      <c r="A631" s="17" t="s">
        <v>165</v>
      </c>
      <c r="B631" s="18" t="s">
        <v>230</v>
      </c>
      <c r="C631" s="19" t="s">
        <v>55</v>
      </c>
      <c r="D631" s="20">
        <v>35</v>
      </c>
      <c r="E631" s="21">
        <v>9063</v>
      </c>
      <c r="F631" s="21">
        <v>9063</v>
      </c>
      <c r="G631" s="21"/>
      <c r="H631" s="21"/>
      <c r="I631" s="21"/>
    </row>
    <row r="632" spans="1:9" ht="15.75" x14ac:dyDescent="0.25">
      <c r="A632" s="17" t="s">
        <v>167</v>
      </c>
      <c r="B632" s="18" t="s">
        <v>231</v>
      </c>
      <c r="C632" s="19" t="s">
        <v>55</v>
      </c>
      <c r="D632" s="20">
        <v>12</v>
      </c>
      <c r="E632" s="21">
        <v>73617</v>
      </c>
      <c r="F632" s="21">
        <v>73617</v>
      </c>
      <c r="G632" s="21"/>
      <c r="H632" s="21"/>
      <c r="I632" s="21"/>
    </row>
    <row r="633" spans="1:9" ht="15.75" x14ac:dyDescent="0.25">
      <c r="A633" s="17" t="s">
        <v>169</v>
      </c>
      <c r="B633" s="18" t="s">
        <v>232</v>
      </c>
      <c r="C633" s="19" t="s">
        <v>55</v>
      </c>
      <c r="D633" s="20">
        <v>14</v>
      </c>
      <c r="E633" s="21">
        <v>7185</v>
      </c>
      <c r="F633" s="21">
        <v>7185</v>
      </c>
      <c r="G633" s="21"/>
      <c r="H633" s="21"/>
      <c r="I633" s="21"/>
    </row>
    <row r="634" spans="1:9" ht="15.75" x14ac:dyDescent="0.25">
      <c r="A634" s="17" t="s">
        <v>463</v>
      </c>
      <c r="B634" s="18" t="s">
        <v>233</v>
      </c>
      <c r="C634" s="19" t="s">
        <v>55</v>
      </c>
      <c r="D634" s="20">
        <v>11</v>
      </c>
      <c r="E634" s="21">
        <v>17862</v>
      </c>
      <c r="F634" s="21">
        <v>17862</v>
      </c>
      <c r="G634" s="21"/>
      <c r="H634" s="21"/>
      <c r="I634" s="21"/>
    </row>
    <row r="635" spans="1:9" ht="15.75" x14ac:dyDescent="0.25">
      <c r="A635" s="17" t="s">
        <v>464</v>
      </c>
      <c r="B635" s="18" t="s">
        <v>234</v>
      </c>
      <c r="C635" s="19" t="s">
        <v>55</v>
      </c>
      <c r="D635" s="20">
        <v>13</v>
      </c>
      <c r="E635" s="21">
        <v>4325</v>
      </c>
      <c r="F635" s="21">
        <v>4325</v>
      </c>
      <c r="G635" s="21"/>
      <c r="H635" s="21"/>
      <c r="I635" s="21"/>
    </row>
    <row r="636" spans="1:9" ht="15.75" x14ac:dyDescent="0.25">
      <c r="A636" s="17" t="s">
        <v>465</v>
      </c>
      <c r="B636" s="18" t="s">
        <v>235</v>
      </c>
      <c r="C636" s="19" t="s">
        <v>55</v>
      </c>
      <c r="D636" s="20">
        <v>2</v>
      </c>
      <c r="E636" s="21">
        <v>2440</v>
      </c>
      <c r="F636" s="21">
        <v>2440</v>
      </c>
      <c r="G636" s="21"/>
      <c r="H636" s="21"/>
      <c r="I636" s="21"/>
    </row>
    <row r="637" spans="1:9" ht="15.75" x14ac:dyDescent="0.25">
      <c r="A637" s="17" t="s">
        <v>466</v>
      </c>
      <c r="B637" s="18" t="s">
        <v>236</v>
      </c>
      <c r="C637" s="19" t="s">
        <v>55</v>
      </c>
      <c r="D637" s="20">
        <v>1</v>
      </c>
      <c r="E637" s="21">
        <v>17413</v>
      </c>
      <c r="F637" s="21">
        <v>17413</v>
      </c>
      <c r="G637" s="21"/>
      <c r="H637" s="21"/>
      <c r="I637" s="21"/>
    </row>
    <row r="638" spans="1:9" ht="15.75" x14ac:dyDescent="0.25">
      <c r="A638" s="17" t="s">
        <v>467</v>
      </c>
      <c r="B638" s="18" t="s">
        <v>243</v>
      </c>
      <c r="C638" s="19" t="s">
        <v>55</v>
      </c>
      <c r="D638" s="20">
        <v>2</v>
      </c>
      <c r="E638" s="21">
        <v>169</v>
      </c>
      <c r="F638" s="21">
        <v>169</v>
      </c>
      <c r="G638" s="21"/>
      <c r="H638" s="21"/>
      <c r="I638" s="21"/>
    </row>
    <row r="639" spans="1:9" ht="28.5" x14ac:dyDescent="0.25">
      <c r="A639" s="13" t="s">
        <v>248</v>
      </c>
      <c r="B639" s="22" t="s">
        <v>249</v>
      </c>
      <c r="C639" s="23" t="s">
        <v>55</v>
      </c>
      <c r="D639" s="16">
        <v>340</v>
      </c>
      <c r="E639" s="12">
        <v>73288</v>
      </c>
      <c r="F639" s="12">
        <v>73288</v>
      </c>
      <c r="G639" s="21"/>
      <c r="H639" s="21"/>
      <c r="I639" s="21"/>
    </row>
    <row r="640" spans="1:9" ht="15.75" x14ac:dyDescent="0.25">
      <c r="A640" s="17" t="s">
        <v>12</v>
      </c>
      <c r="B640" s="18" t="s">
        <v>611</v>
      </c>
      <c r="C640" s="19" t="s">
        <v>55</v>
      </c>
      <c r="D640" s="20">
        <v>27</v>
      </c>
      <c r="E640" s="21">
        <v>1228</v>
      </c>
      <c r="F640" s="21">
        <v>1228</v>
      </c>
      <c r="G640" s="21"/>
      <c r="H640" s="21"/>
      <c r="I640" s="21"/>
    </row>
    <row r="641" spans="1:9" ht="15.75" x14ac:dyDescent="0.25">
      <c r="A641" s="17" t="s">
        <v>20</v>
      </c>
      <c r="B641" s="18" t="s">
        <v>612</v>
      </c>
      <c r="C641" s="19" t="s">
        <v>55</v>
      </c>
      <c r="D641" s="20">
        <v>15</v>
      </c>
      <c r="E641" s="21">
        <v>2029</v>
      </c>
      <c r="F641" s="21">
        <v>2029</v>
      </c>
      <c r="G641" s="21"/>
      <c r="H641" s="21"/>
      <c r="I641" s="21"/>
    </row>
    <row r="642" spans="1:9" ht="15.75" x14ac:dyDescent="0.25">
      <c r="A642" s="17" t="s">
        <v>21</v>
      </c>
      <c r="B642" s="18" t="s">
        <v>613</v>
      </c>
      <c r="C642" s="19" t="s">
        <v>55</v>
      </c>
      <c r="D642" s="20">
        <v>2</v>
      </c>
      <c r="E642" s="21">
        <v>7246</v>
      </c>
      <c r="F642" s="21">
        <v>7246</v>
      </c>
      <c r="G642" s="21"/>
      <c r="H642" s="21"/>
      <c r="I642" s="21"/>
    </row>
    <row r="643" spans="1:9" ht="15.75" x14ac:dyDescent="0.25">
      <c r="A643" s="17" t="s">
        <v>22</v>
      </c>
      <c r="B643" s="18" t="s">
        <v>614</v>
      </c>
      <c r="C643" s="19" t="s">
        <v>55</v>
      </c>
      <c r="D643" s="20">
        <v>26</v>
      </c>
      <c r="E643" s="21">
        <v>3944</v>
      </c>
      <c r="F643" s="21">
        <v>3944</v>
      </c>
      <c r="G643" s="21"/>
      <c r="H643" s="21"/>
      <c r="I643" s="21"/>
    </row>
    <row r="644" spans="1:9" ht="30" x14ac:dyDescent="0.25">
      <c r="A644" s="17" t="s">
        <v>23</v>
      </c>
      <c r="B644" s="18" t="s">
        <v>615</v>
      </c>
      <c r="C644" s="19" t="s">
        <v>55</v>
      </c>
      <c r="D644" s="20">
        <v>16</v>
      </c>
      <c r="E644" s="21">
        <v>3800</v>
      </c>
      <c r="F644" s="21">
        <v>3800</v>
      </c>
      <c r="G644" s="21"/>
      <c r="H644" s="21"/>
      <c r="I644" s="21"/>
    </row>
    <row r="645" spans="1:9" ht="30" x14ac:dyDescent="0.25">
      <c r="A645" s="17" t="s">
        <v>24</v>
      </c>
      <c r="B645" s="18" t="s">
        <v>616</v>
      </c>
      <c r="C645" s="19" t="s">
        <v>55</v>
      </c>
      <c r="D645" s="20">
        <v>16</v>
      </c>
      <c r="E645" s="21">
        <v>2981</v>
      </c>
      <c r="F645" s="21">
        <v>2981</v>
      </c>
      <c r="G645" s="21"/>
      <c r="H645" s="21"/>
      <c r="I645" s="21"/>
    </row>
    <row r="646" spans="1:9" ht="15.75" x14ac:dyDescent="0.25">
      <c r="A646" s="17" t="s">
        <v>25</v>
      </c>
      <c r="B646" s="18" t="s">
        <v>617</v>
      </c>
      <c r="C646" s="19" t="s">
        <v>55</v>
      </c>
      <c r="D646" s="20">
        <v>25</v>
      </c>
      <c r="E646" s="21">
        <v>3530</v>
      </c>
      <c r="F646" s="21">
        <v>3530</v>
      </c>
      <c r="G646" s="21"/>
      <c r="H646" s="21"/>
      <c r="I646" s="21"/>
    </row>
    <row r="647" spans="1:9" ht="15.75" x14ac:dyDescent="0.25">
      <c r="A647" s="17" t="s">
        <v>26</v>
      </c>
      <c r="B647" s="18" t="s">
        <v>618</v>
      </c>
      <c r="C647" s="19" t="s">
        <v>55</v>
      </c>
      <c r="D647" s="20">
        <v>25</v>
      </c>
      <c r="E647" s="21">
        <v>3530</v>
      </c>
      <c r="F647" s="21">
        <v>3530</v>
      </c>
      <c r="G647" s="21"/>
      <c r="H647" s="21"/>
      <c r="I647" s="21"/>
    </row>
    <row r="648" spans="1:9" ht="15.75" x14ac:dyDescent="0.25">
      <c r="A648" s="17" t="s">
        <v>27</v>
      </c>
      <c r="B648" s="18" t="s">
        <v>619</v>
      </c>
      <c r="C648" s="19" t="s">
        <v>55</v>
      </c>
      <c r="D648" s="20">
        <v>25</v>
      </c>
      <c r="E648" s="21">
        <v>3530</v>
      </c>
      <c r="F648" s="21">
        <v>3530</v>
      </c>
      <c r="G648" s="21"/>
      <c r="H648" s="21"/>
      <c r="I648" s="21"/>
    </row>
    <row r="649" spans="1:9" ht="15.75" x14ac:dyDescent="0.25">
      <c r="A649" s="17" t="s">
        <v>28</v>
      </c>
      <c r="B649" s="18" t="s">
        <v>620</v>
      </c>
      <c r="C649" s="19" t="s">
        <v>55</v>
      </c>
      <c r="D649" s="20">
        <v>80</v>
      </c>
      <c r="E649" s="21">
        <v>2894</v>
      </c>
      <c r="F649" s="21">
        <v>2894</v>
      </c>
      <c r="G649" s="21"/>
      <c r="H649" s="21"/>
      <c r="I649" s="21"/>
    </row>
    <row r="650" spans="1:9" ht="15.75" x14ac:dyDescent="0.25">
      <c r="A650" s="17" t="s">
        <v>29</v>
      </c>
      <c r="B650" s="18" t="s">
        <v>621</v>
      </c>
      <c r="C650" s="19" t="s">
        <v>55</v>
      </c>
      <c r="D650" s="20">
        <v>37</v>
      </c>
      <c r="E650" s="21">
        <v>20475</v>
      </c>
      <c r="F650" s="21">
        <v>20475</v>
      </c>
      <c r="G650" s="21"/>
      <c r="H650" s="21"/>
      <c r="I650" s="21"/>
    </row>
    <row r="651" spans="1:9" ht="15.75" x14ac:dyDescent="0.25">
      <c r="A651" s="17" t="s">
        <v>30</v>
      </c>
      <c r="B651" s="18" t="s">
        <v>622</v>
      </c>
      <c r="C651" s="19" t="s">
        <v>55</v>
      </c>
      <c r="D651" s="20">
        <v>46</v>
      </c>
      <c r="E651" s="21">
        <v>18101</v>
      </c>
      <c r="F651" s="21">
        <v>18101</v>
      </c>
      <c r="G651" s="21"/>
      <c r="H651" s="21"/>
      <c r="I651" s="21"/>
    </row>
    <row r="652" spans="1:9" ht="15.75" x14ac:dyDescent="0.25">
      <c r="A652" s="13" t="s">
        <v>260</v>
      </c>
      <c r="B652" s="22" t="s">
        <v>261</v>
      </c>
      <c r="C652" s="23" t="s">
        <v>55</v>
      </c>
      <c r="D652" s="16">
        <v>4</v>
      </c>
      <c r="E652" s="12">
        <v>136851</v>
      </c>
      <c r="F652" s="12">
        <v>136851</v>
      </c>
      <c r="G652" s="21"/>
      <c r="H652" s="21"/>
      <c r="I652" s="21"/>
    </row>
    <row r="653" spans="1:9" ht="15.75" x14ac:dyDescent="0.25">
      <c r="A653" s="17" t="s">
        <v>12</v>
      </c>
      <c r="B653" s="18" t="s">
        <v>262</v>
      </c>
      <c r="C653" s="19" t="s">
        <v>55</v>
      </c>
      <c r="D653" s="20">
        <v>2</v>
      </c>
      <c r="E653" s="21">
        <v>75504</v>
      </c>
      <c r="F653" s="21">
        <v>75504</v>
      </c>
      <c r="G653" s="21"/>
      <c r="H653" s="21"/>
      <c r="I653" s="21"/>
    </row>
    <row r="654" spans="1:9" ht="15.75" x14ac:dyDescent="0.25">
      <c r="A654" s="17" t="s">
        <v>20</v>
      </c>
      <c r="B654" s="18" t="s">
        <v>265</v>
      </c>
      <c r="C654" s="19" t="s">
        <v>55</v>
      </c>
      <c r="D654" s="20">
        <v>2</v>
      </c>
      <c r="E654" s="21">
        <v>61347</v>
      </c>
      <c r="F654" s="21">
        <v>61347</v>
      </c>
      <c r="G654" s="21"/>
      <c r="H654" s="21"/>
      <c r="I654" s="21"/>
    </row>
    <row r="655" spans="1:9" ht="15.75" x14ac:dyDescent="0.25">
      <c r="A655" s="13"/>
      <c r="B655" s="22" t="s">
        <v>623</v>
      </c>
      <c r="C655" s="23"/>
      <c r="D655" s="16"/>
      <c r="E655" s="12">
        <v>7055548</v>
      </c>
      <c r="F655" s="12">
        <v>7055548</v>
      </c>
      <c r="G655" s="21"/>
      <c r="H655" s="21"/>
      <c r="I655" s="21"/>
    </row>
    <row r="656" spans="1:9" ht="15.75" x14ac:dyDescent="0.25">
      <c r="A656" s="13" t="s">
        <v>17</v>
      </c>
      <c r="B656" s="22" t="s">
        <v>16</v>
      </c>
      <c r="C656" s="23"/>
      <c r="D656" s="16"/>
      <c r="E656" s="12">
        <v>1406498</v>
      </c>
      <c r="F656" s="12">
        <v>1406498</v>
      </c>
      <c r="G656" s="21"/>
      <c r="H656" s="21"/>
      <c r="I656" s="21"/>
    </row>
    <row r="657" spans="1:9" ht="15.75" x14ac:dyDescent="0.25">
      <c r="A657" s="13" t="s">
        <v>12</v>
      </c>
      <c r="B657" s="22" t="s">
        <v>18</v>
      </c>
      <c r="C657" s="23" t="s">
        <v>19</v>
      </c>
      <c r="D657" s="16">
        <v>1</v>
      </c>
      <c r="E657" s="12">
        <v>162537</v>
      </c>
      <c r="F657" s="12">
        <v>162537</v>
      </c>
      <c r="G657" s="21"/>
      <c r="H657" s="21"/>
      <c r="I657" s="21"/>
    </row>
    <row r="658" spans="1:9" ht="30" x14ac:dyDescent="0.25">
      <c r="A658" s="17" t="s">
        <v>14</v>
      </c>
      <c r="B658" s="18" t="s">
        <v>396</v>
      </c>
      <c r="C658" s="19" t="s">
        <v>19</v>
      </c>
      <c r="D658" s="20">
        <v>1</v>
      </c>
      <c r="E658" s="21">
        <v>162537</v>
      </c>
      <c r="F658" s="21">
        <v>162537</v>
      </c>
      <c r="G658" s="21"/>
      <c r="H658" s="21"/>
      <c r="I658" s="21"/>
    </row>
    <row r="659" spans="1:9" ht="15.75" x14ac:dyDescent="0.25">
      <c r="A659" s="13" t="s">
        <v>20</v>
      </c>
      <c r="B659" s="22" t="s">
        <v>34</v>
      </c>
      <c r="C659" s="23" t="s">
        <v>19</v>
      </c>
      <c r="D659" s="16">
        <v>1</v>
      </c>
      <c r="E659" s="12">
        <v>3732</v>
      </c>
      <c r="F659" s="12">
        <v>3732</v>
      </c>
      <c r="G659" s="21"/>
      <c r="H659" s="21"/>
      <c r="I659" s="21"/>
    </row>
    <row r="660" spans="1:9" ht="30" x14ac:dyDescent="0.25">
      <c r="A660" s="17" t="s">
        <v>35</v>
      </c>
      <c r="B660" s="18" t="s">
        <v>396</v>
      </c>
      <c r="C660" s="19" t="s">
        <v>19</v>
      </c>
      <c r="D660" s="20">
        <v>1</v>
      </c>
      <c r="E660" s="21">
        <v>3732</v>
      </c>
      <c r="F660" s="21">
        <v>3732</v>
      </c>
      <c r="G660" s="21"/>
      <c r="H660" s="21"/>
      <c r="I660" s="21"/>
    </row>
    <row r="661" spans="1:9" ht="15.75" x14ac:dyDescent="0.25">
      <c r="A661" s="13" t="s">
        <v>21</v>
      </c>
      <c r="B661" s="22" t="s">
        <v>37</v>
      </c>
      <c r="C661" s="23" t="s">
        <v>19</v>
      </c>
      <c r="D661" s="16">
        <v>1</v>
      </c>
      <c r="E661" s="12">
        <v>748</v>
      </c>
      <c r="F661" s="12">
        <v>748</v>
      </c>
      <c r="G661" s="21"/>
      <c r="H661" s="21"/>
      <c r="I661" s="21"/>
    </row>
    <row r="662" spans="1:9" ht="30" x14ac:dyDescent="0.25">
      <c r="A662" s="17" t="s">
        <v>38</v>
      </c>
      <c r="B662" s="18" t="s">
        <v>396</v>
      </c>
      <c r="C662" s="19" t="s">
        <v>19</v>
      </c>
      <c r="D662" s="20">
        <v>1</v>
      </c>
      <c r="E662" s="21">
        <v>748</v>
      </c>
      <c r="F662" s="21">
        <v>748</v>
      </c>
      <c r="G662" s="21"/>
      <c r="H662" s="21"/>
      <c r="I662" s="21"/>
    </row>
    <row r="663" spans="1:9" ht="42.75" x14ac:dyDescent="0.25">
      <c r="A663" s="13" t="s">
        <v>22</v>
      </c>
      <c r="B663" s="22" t="s">
        <v>54</v>
      </c>
      <c r="C663" s="23" t="s">
        <v>55</v>
      </c>
      <c r="D663" s="16">
        <v>105</v>
      </c>
      <c r="E663" s="12">
        <v>1239481</v>
      </c>
      <c r="F663" s="12">
        <v>1239481</v>
      </c>
      <c r="G663" s="21"/>
      <c r="H663" s="21"/>
      <c r="I663" s="21"/>
    </row>
    <row r="664" spans="1:9" ht="15.75" x14ac:dyDescent="0.25">
      <c r="A664" s="24" t="s">
        <v>41</v>
      </c>
      <c r="B664" s="25" t="s">
        <v>57</v>
      </c>
      <c r="C664" s="26" t="s">
        <v>55</v>
      </c>
      <c r="D664" s="27">
        <v>40</v>
      </c>
      <c r="E664" s="28">
        <v>1145825</v>
      </c>
      <c r="F664" s="28">
        <v>1145825</v>
      </c>
      <c r="G664" s="21"/>
      <c r="H664" s="21"/>
      <c r="I664" s="21"/>
    </row>
    <row r="665" spans="1:9" ht="30" x14ac:dyDescent="0.25">
      <c r="A665" s="17" t="s">
        <v>330</v>
      </c>
      <c r="B665" s="18" t="s">
        <v>401</v>
      </c>
      <c r="C665" s="19" t="s">
        <v>55</v>
      </c>
      <c r="D665" s="20">
        <v>1</v>
      </c>
      <c r="E665" s="21">
        <v>10255</v>
      </c>
      <c r="F665" s="21">
        <v>10255</v>
      </c>
      <c r="G665" s="21"/>
      <c r="H665" s="21"/>
      <c r="I665" s="21"/>
    </row>
    <row r="666" spans="1:9" ht="30" x14ac:dyDescent="0.25">
      <c r="A666" s="17" t="s">
        <v>332</v>
      </c>
      <c r="B666" s="18" t="s">
        <v>73</v>
      </c>
      <c r="C666" s="19" t="s">
        <v>55</v>
      </c>
      <c r="D666" s="20">
        <v>3</v>
      </c>
      <c r="E666" s="21">
        <v>10811</v>
      </c>
      <c r="F666" s="21">
        <v>10811</v>
      </c>
      <c r="G666" s="21"/>
      <c r="H666" s="21"/>
      <c r="I666" s="21"/>
    </row>
    <row r="667" spans="1:9" ht="30" x14ac:dyDescent="0.25">
      <c r="A667" s="17" t="s">
        <v>334</v>
      </c>
      <c r="B667" s="18" t="s">
        <v>59</v>
      </c>
      <c r="C667" s="19" t="s">
        <v>55</v>
      </c>
      <c r="D667" s="20">
        <v>8</v>
      </c>
      <c r="E667" s="21">
        <v>70877</v>
      </c>
      <c r="F667" s="21">
        <v>70877</v>
      </c>
      <c r="G667" s="21"/>
      <c r="H667" s="21"/>
      <c r="I667" s="21"/>
    </row>
    <row r="668" spans="1:9" ht="30" x14ac:dyDescent="0.25">
      <c r="A668" s="17" t="s">
        <v>336</v>
      </c>
      <c r="B668" s="18" t="s">
        <v>65</v>
      </c>
      <c r="C668" s="19" t="s">
        <v>55</v>
      </c>
      <c r="D668" s="20">
        <v>2</v>
      </c>
      <c r="E668" s="21">
        <v>17430</v>
      </c>
      <c r="F668" s="21">
        <v>17430</v>
      </c>
      <c r="G668" s="21"/>
      <c r="H668" s="21"/>
      <c r="I668" s="21"/>
    </row>
    <row r="669" spans="1:9" ht="30" x14ac:dyDescent="0.25">
      <c r="A669" s="17" t="s">
        <v>338</v>
      </c>
      <c r="B669" s="18" t="s">
        <v>61</v>
      </c>
      <c r="C669" s="19" t="s">
        <v>55</v>
      </c>
      <c r="D669" s="20">
        <v>3</v>
      </c>
      <c r="E669" s="21">
        <v>9867</v>
      </c>
      <c r="F669" s="21">
        <v>9867</v>
      </c>
      <c r="G669" s="21"/>
      <c r="H669" s="21"/>
      <c r="I669" s="21"/>
    </row>
    <row r="670" spans="1:9" ht="30" x14ac:dyDescent="0.25">
      <c r="A670" s="17" t="s">
        <v>340</v>
      </c>
      <c r="B670" s="18" t="s">
        <v>69</v>
      </c>
      <c r="C670" s="19" t="s">
        <v>55</v>
      </c>
      <c r="D670" s="20">
        <v>1</v>
      </c>
      <c r="E670" s="21">
        <v>6741</v>
      </c>
      <c r="F670" s="21">
        <v>6741</v>
      </c>
      <c r="G670" s="21"/>
      <c r="H670" s="21"/>
      <c r="I670" s="21"/>
    </row>
    <row r="671" spans="1:9" ht="30" x14ac:dyDescent="0.25">
      <c r="A671" s="17" t="s">
        <v>342</v>
      </c>
      <c r="B671" s="18" t="s">
        <v>71</v>
      </c>
      <c r="C671" s="19" t="s">
        <v>55</v>
      </c>
      <c r="D671" s="20">
        <v>3</v>
      </c>
      <c r="E671" s="21">
        <v>16702</v>
      </c>
      <c r="F671" s="21">
        <v>16702</v>
      </c>
      <c r="G671" s="21"/>
      <c r="H671" s="21"/>
      <c r="I671" s="21"/>
    </row>
    <row r="672" spans="1:9" ht="30" x14ac:dyDescent="0.25">
      <c r="A672" s="17" t="s">
        <v>344</v>
      </c>
      <c r="B672" s="18" t="s">
        <v>67</v>
      </c>
      <c r="C672" s="19" t="s">
        <v>55</v>
      </c>
      <c r="D672" s="20">
        <v>2</v>
      </c>
      <c r="E672" s="21">
        <v>11990</v>
      </c>
      <c r="F672" s="21">
        <v>11990</v>
      </c>
      <c r="G672" s="21"/>
      <c r="H672" s="21"/>
      <c r="I672" s="21"/>
    </row>
    <row r="673" spans="1:9" ht="30" x14ac:dyDescent="0.25">
      <c r="A673" s="17" t="s">
        <v>346</v>
      </c>
      <c r="B673" s="18" t="s">
        <v>403</v>
      </c>
      <c r="C673" s="19" t="s">
        <v>55</v>
      </c>
      <c r="D673" s="20">
        <v>1</v>
      </c>
      <c r="E673" s="21">
        <v>208796</v>
      </c>
      <c r="F673" s="21">
        <v>208796</v>
      </c>
      <c r="G673" s="21"/>
      <c r="H673" s="21"/>
      <c r="I673" s="21"/>
    </row>
    <row r="674" spans="1:9" ht="30" x14ac:dyDescent="0.25">
      <c r="A674" s="17" t="s">
        <v>348</v>
      </c>
      <c r="B674" s="18" t="s">
        <v>624</v>
      </c>
      <c r="C674" s="19" t="s">
        <v>55</v>
      </c>
      <c r="D674" s="20">
        <v>1</v>
      </c>
      <c r="E674" s="21">
        <v>23067</v>
      </c>
      <c r="F674" s="21">
        <v>23067</v>
      </c>
      <c r="G674" s="21"/>
      <c r="H674" s="21"/>
      <c r="I674" s="21"/>
    </row>
    <row r="675" spans="1:9" ht="30" x14ac:dyDescent="0.25">
      <c r="A675" s="17" t="s">
        <v>350</v>
      </c>
      <c r="B675" s="18" t="s">
        <v>625</v>
      </c>
      <c r="C675" s="19" t="s">
        <v>55</v>
      </c>
      <c r="D675" s="20">
        <v>1</v>
      </c>
      <c r="E675" s="21">
        <v>22211</v>
      </c>
      <c r="F675" s="21">
        <v>22211</v>
      </c>
      <c r="G675" s="21"/>
      <c r="H675" s="21"/>
      <c r="I675" s="21"/>
    </row>
    <row r="676" spans="1:9" ht="30" x14ac:dyDescent="0.25">
      <c r="A676" s="17" t="s">
        <v>352</v>
      </c>
      <c r="B676" s="18" t="s">
        <v>77</v>
      </c>
      <c r="C676" s="19" t="s">
        <v>55</v>
      </c>
      <c r="D676" s="20">
        <v>1</v>
      </c>
      <c r="E676" s="21">
        <v>7713</v>
      </c>
      <c r="F676" s="21">
        <v>7713</v>
      </c>
      <c r="G676" s="21"/>
      <c r="H676" s="21"/>
      <c r="I676" s="21"/>
    </row>
    <row r="677" spans="1:9" ht="30" x14ac:dyDescent="0.25">
      <c r="A677" s="17" t="s">
        <v>354</v>
      </c>
      <c r="B677" s="18" t="s">
        <v>79</v>
      </c>
      <c r="C677" s="19" t="s">
        <v>55</v>
      </c>
      <c r="D677" s="20">
        <v>2</v>
      </c>
      <c r="E677" s="21">
        <v>182518</v>
      </c>
      <c r="F677" s="21">
        <v>182518</v>
      </c>
      <c r="G677" s="21"/>
      <c r="H677" s="21"/>
      <c r="I677" s="21"/>
    </row>
    <row r="678" spans="1:9" ht="30" x14ac:dyDescent="0.25">
      <c r="A678" s="17" t="s">
        <v>481</v>
      </c>
      <c r="B678" s="18" t="s">
        <v>405</v>
      </c>
      <c r="C678" s="19" t="s">
        <v>55</v>
      </c>
      <c r="D678" s="20">
        <v>1</v>
      </c>
      <c r="E678" s="21">
        <v>250164</v>
      </c>
      <c r="F678" s="21">
        <v>250164</v>
      </c>
      <c r="G678" s="21"/>
      <c r="H678" s="21"/>
      <c r="I678" s="21"/>
    </row>
    <row r="679" spans="1:9" ht="30" x14ac:dyDescent="0.25">
      <c r="A679" s="17" t="s">
        <v>483</v>
      </c>
      <c r="B679" s="18" t="s">
        <v>626</v>
      </c>
      <c r="C679" s="19" t="s">
        <v>55</v>
      </c>
      <c r="D679" s="20">
        <v>1</v>
      </c>
      <c r="E679" s="21">
        <v>230238</v>
      </c>
      <c r="F679" s="21">
        <v>230238</v>
      </c>
      <c r="G679" s="21"/>
      <c r="H679" s="21"/>
      <c r="I679" s="21"/>
    </row>
    <row r="680" spans="1:9" ht="15.75" x14ac:dyDescent="0.25">
      <c r="A680" s="17" t="s">
        <v>484</v>
      </c>
      <c r="B680" s="18" t="s">
        <v>91</v>
      </c>
      <c r="C680" s="19" t="s">
        <v>55</v>
      </c>
      <c r="D680" s="20">
        <v>8</v>
      </c>
      <c r="E680" s="21">
        <v>22022</v>
      </c>
      <c r="F680" s="21">
        <v>22022</v>
      </c>
      <c r="G680" s="21"/>
      <c r="H680" s="21"/>
      <c r="I680" s="21"/>
    </row>
    <row r="681" spans="1:9" ht="15.75" x14ac:dyDescent="0.25">
      <c r="A681" s="17" t="s">
        <v>485</v>
      </c>
      <c r="B681" s="18" t="s">
        <v>627</v>
      </c>
      <c r="C681" s="19" t="s">
        <v>55</v>
      </c>
      <c r="D681" s="20">
        <v>2</v>
      </c>
      <c r="E681" s="21">
        <v>44423</v>
      </c>
      <c r="F681" s="21">
        <v>44423</v>
      </c>
      <c r="G681" s="21"/>
      <c r="H681" s="21"/>
      <c r="I681" s="21"/>
    </row>
    <row r="682" spans="1:9" ht="15.75" x14ac:dyDescent="0.25">
      <c r="A682" s="24" t="s">
        <v>43</v>
      </c>
      <c r="B682" s="25" t="s">
        <v>100</v>
      </c>
      <c r="C682" s="26" t="s">
        <v>55</v>
      </c>
      <c r="D682" s="27">
        <v>56</v>
      </c>
      <c r="E682" s="28">
        <v>71112</v>
      </c>
      <c r="F682" s="28">
        <v>71112</v>
      </c>
      <c r="G682" s="21"/>
      <c r="H682" s="21"/>
      <c r="I682" s="21"/>
    </row>
    <row r="683" spans="1:9" ht="15.75" x14ac:dyDescent="0.25">
      <c r="A683" s="17" t="s">
        <v>487</v>
      </c>
      <c r="B683" s="18" t="s">
        <v>104</v>
      </c>
      <c r="C683" s="19" t="s">
        <v>55</v>
      </c>
      <c r="D683" s="20">
        <v>2</v>
      </c>
      <c r="E683" s="21">
        <v>5126</v>
      </c>
      <c r="F683" s="21">
        <v>5126</v>
      </c>
      <c r="G683" s="21"/>
      <c r="H683" s="21"/>
      <c r="I683" s="21"/>
    </row>
    <row r="684" spans="1:9" ht="15.75" x14ac:dyDescent="0.25">
      <c r="A684" s="17" t="s">
        <v>488</v>
      </c>
      <c r="B684" s="18" t="s">
        <v>108</v>
      </c>
      <c r="C684" s="19" t="s">
        <v>55</v>
      </c>
      <c r="D684" s="20">
        <v>1</v>
      </c>
      <c r="E684" s="21">
        <v>533</v>
      </c>
      <c r="F684" s="21">
        <v>533</v>
      </c>
      <c r="G684" s="21"/>
      <c r="H684" s="21"/>
      <c r="I684" s="21"/>
    </row>
    <row r="685" spans="1:9" ht="15.75" x14ac:dyDescent="0.25">
      <c r="A685" s="17" t="s">
        <v>489</v>
      </c>
      <c r="B685" s="18" t="s">
        <v>106</v>
      </c>
      <c r="C685" s="19" t="s">
        <v>55</v>
      </c>
      <c r="D685" s="20">
        <v>2</v>
      </c>
      <c r="E685" s="21">
        <v>740</v>
      </c>
      <c r="F685" s="21">
        <v>740</v>
      </c>
      <c r="G685" s="21"/>
      <c r="H685" s="21"/>
      <c r="I685" s="21"/>
    </row>
    <row r="686" spans="1:9" ht="15.75" x14ac:dyDescent="0.25">
      <c r="A686" s="17" t="s">
        <v>491</v>
      </c>
      <c r="B686" s="18" t="s">
        <v>122</v>
      </c>
      <c r="C686" s="19" t="s">
        <v>55</v>
      </c>
      <c r="D686" s="20">
        <v>4</v>
      </c>
      <c r="E686" s="21">
        <v>1053</v>
      </c>
      <c r="F686" s="21">
        <v>1053</v>
      </c>
      <c r="G686" s="21"/>
      <c r="H686" s="21"/>
      <c r="I686" s="21"/>
    </row>
    <row r="687" spans="1:9" ht="15.75" x14ac:dyDescent="0.25">
      <c r="A687" s="17" t="s">
        <v>493</v>
      </c>
      <c r="B687" s="18" t="s">
        <v>112</v>
      </c>
      <c r="C687" s="19" t="s">
        <v>55</v>
      </c>
      <c r="D687" s="20">
        <v>2</v>
      </c>
      <c r="E687" s="21">
        <v>183</v>
      </c>
      <c r="F687" s="21">
        <v>183</v>
      </c>
      <c r="G687" s="21"/>
      <c r="H687" s="21"/>
      <c r="I687" s="21"/>
    </row>
    <row r="688" spans="1:9" ht="15.75" x14ac:dyDescent="0.25">
      <c r="A688" s="17" t="s">
        <v>495</v>
      </c>
      <c r="B688" s="18" t="s">
        <v>499</v>
      </c>
      <c r="C688" s="19" t="s">
        <v>55</v>
      </c>
      <c r="D688" s="20">
        <v>2</v>
      </c>
      <c r="E688" s="21">
        <v>427</v>
      </c>
      <c r="F688" s="21">
        <v>427</v>
      </c>
      <c r="G688" s="21"/>
      <c r="H688" s="21"/>
      <c r="I688" s="21"/>
    </row>
    <row r="689" spans="1:9" ht="15.75" x14ac:dyDescent="0.25">
      <c r="A689" s="17" t="s">
        <v>497</v>
      </c>
      <c r="B689" s="18" t="s">
        <v>505</v>
      </c>
      <c r="C689" s="19" t="s">
        <v>55</v>
      </c>
      <c r="D689" s="20">
        <v>2</v>
      </c>
      <c r="E689" s="21">
        <v>285</v>
      </c>
      <c r="F689" s="21">
        <v>285</v>
      </c>
      <c r="G689" s="21"/>
      <c r="H689" s="21"/>
      <c r="I689" s="21"/>
    </row>
    <row r="690" spans="1:9" ht="30" x14ac:dyDescent="0.25">
      <c r="A690" s="17" t="s">
        <v>498</v>
      </c>
      <c r="B690" s="18" t="s">
        <v>628</v>
      </c>
      <c r="C690" s="19" t="s">
        <v>55</v>
      </c>
      <c r="D690" s="20">
        <v>4</v>
      </c>
      <c r="E690" s="21">
        <v>8947</v>
      </c>
      <c r="F690" s="21">
        <v>8947</v>
      </c>
      <c r="G690" s="21"/>
      <c r="H690" s="21"/>
      <c r="I690" s="21"/>
    </row>
    <row r="691" spans="1:9" ht="15.75" x14ac:dyDescent="0.25">
      <c r="A691" s="17" t="s">
        <v>500</v>
      </c>
      <c r="B691" s="18" t="s">
        <v>629</v>
      </c>
      <c r="C691" s="19" t="s">
        <v>55</v>
      </c>
      <c r="D691" s="20">
        <v>3</v>
      </c>
      <c r="E691" s="21">
        <v>21988</v>
      </c>
      <c r="F691" s="21">
        <v>21988</v>
      </c>
      <c r="G691" s="21"/>
      <c r="H691" s="21"/>
      <c r="I691" s="21"/>
    </row>
    <row r="692" spans="1:9" ht="15.75" x14ac:dyDescent="0.25">
      <c r="A692" s="17" t="s">
        <v>502</v>
      </c>
      <c r="B692" s="18" t="s">
        <v>138</v>
      </c>
      <c r="C692" s="19" t="s">
        <v>55</v>
      </c>
      <c r="D692" s="20">
        <v>1</v>
      </c>
      <c r="E692" s="21">
        <v>4744</v>
      </c>
      <c r="F692" s="21">
        <v>4744</v>
      </c>
      <c r="G692" s="21"/>
      <c r="H692" s="21"/>
      <c r="I692" s="21"/>
    </row>
    <row r="693" spans="1:9" ht="15.75" x14ac:dyDescent="0.25">
      <c r="A693" s="17" t="s">
        <v>504</v>
      </c>
      <c r="B693" s="18" t="s">
        <v>140</v>
      </c>
      <c r="C693" s="19" t="s">
        <v>55</v>
      </c>
      <c r="D693" s="20">
        <v>3</v>
      </c>
      <c r="E693" s="21">
        <v>1110</v>
      </c>
      <c r="F693" s="21">
        <v>1110</v>
      </c>
      <c r="G693" s="21"/>
      <c r="H693" s="21"/>
      <c r="I693" s="21"/>
    </row>
    <row r="694" spans="1:9" ht="15.75" x14ac:dyDescent="0.25">
      <c r="A694" s="17" t="s">
        <v>506</v>
      </c>
      <c r="B694" s="18" t="s">
        <v>142</v>
      </c>
      <c r="C694" s="19" t="s">
        <v>55</v>
      </c>
      <c r="D694" s="20">
        <v>4</v>
      </c>
      <c r="E694" s="21">
        <v>1053</v>
      </c>
      <c r="F694" s="21">
        <v>1053</v>
      </c>
      <c r="G694" s="21"/>
      <c r="H694" s="21"/>
      <c r="I694" s="21"/>
    </row>
    <row r="695" spans="1:9" ht="15.75" x14ac:dyDescent="0.25">
      <c r="A695" s="17" t="s">
        <v>508</v>
      </c>
      <c r="B695" s="18" t="s">
        <v>144</v>
      </c>
      <c r="C695" s="19" t="s">
        <v>55</v>
      </c>
      <c r="D695" s="20">
        <v>2</v>
      </c>
      <c r="E695" s="21">
        <v>285</v>
      </c>
      <c r="F695" s="21">
        <v>285</v>
      </c>
      <c r="G695" s="21"/>
      <c r="H695" s="21"/>
      <c r="I695" s="21"/>
    </row>
    <row r="696" spans="1:9" ht="30" x14ac:dyDescent="0.25">
      <c r="A696" s="17" t="s">
        <v>509</v>
      </c>
      <c r="B696" s="18" t="s">
        <v>630</v>
      </c>
      <c r="C696" s="19" t="s">
        <v>55</v>
      </c>
      <c r="D696" s="20">
        <v>4</v>
      </c>
      <c r="E696" s="21">
        <v>5138</v>
      </c>
      <c r="F696" s="21">
        <v>5138</v>
      </c>
      <c r="G696" s="21"/>
      <c r="H696" s="21"/>
      <c r="I696" s="21"/>
    </row>
    <row r="697" spans="1:9" ht="30" x14ac:dyDescent="0.25">
      <c r="A697" s="17" t="s">
        <v>510</v>
      </c>
      <c r="B697" s="18" t="s">
        <v>150</v>
      </c>
      <c r="C697" s="19" t="s">
        <v>55</v>
      </c>
      <c r="D697" s="20">
        <v>7</v>
      </c>
      <c r="E697" s="21">
        <v>5240</v>
      </c>
      <c r="F697" s="21">
        <v>5240</v>
      </c>
      <c r="G697" s="21"/>
      <c r="H697" s="21"/>
      <c r="I697" s="21"/>
    </row>
    <row r="698" spans="1:9" ht="30" x14ac:dyDescent="0.25">
      <c r="A698" s="17" t="s">
        <v>511</v>
      </c>
      <c r="B698" s="18" t="s">
        <v>146</v>
      </c>
      <c r="C698" s="19" t="s">
        <v>55</v>
      </c>
      <c r="D698" s="20">
        <v>2</v>
      </c>
      <c r="E698" s="21">
        <v>2067</v>
      </c>
      <c r="F698" s="21">
        <v>2067</v>
      </c>
      <c r="G698" s="21"/>
      <c r="H698" s="21"/>
      <c r="I698" s="21"/>
    </row>
    <row r="699" spans="1:9" ht="30" x14ac:dyDescent="0.25">
      <c r="A699" s="17" t="s">
        <v>512</v>
      </c>
      <c r="B699" s="18" t="s">
        <v>156</v>
      </c>
      <c r="C699" s="19" t="s">
        <v>55</v>
      </c>
      <c r="D699" s="20">
        <v>3</v>
      </c>
      <c r="E699" s="21">
        <v>673</v>
      </c>
      <c r="F699" s="21">
        <v>673</v>
      </c>
      <c r="G699" s="21"/>
      <c r="H699" s="21"/>
      <c r="I699" s="21"/>
    </row>
    <row r="700" spans="1:9" ht="30" x14ac:dyDescent="0.25">
      <c r="A700" s="17" t="s">
        <v>513</v>
      </c>
      <c r="B700" s="18" t="s">
        <v>160</v>
      </c>
      <c r="C700" s="19" t="s">
        <v>55</v>
      </c>
      <c r="D700" s="20">
        <v>1</v>
      </c>
      <c r="E700" s="21">
        <v>7798</v>
      </c>
      <c r="F700" s="21">
        <v>7798</v>
      </c>
      <c r="G700" s="21"/>
      <c r="H700" s="21"/>
      <c r="I700" s="21"/>
    </row>
    <row r="701" spans="1:9" ht="30" x14ac:dyDescent="0.25">
      <c r="A701" s="17" t="s">
        <v>514</v>
      </c>
      <c r="B701" s="18" t="s">
        <v>148</v>
      </c>
      <c r="C701" s="19" t="s">
        <v>55</v>
      </c>
      <c r="D701" s="20">
        <v>3</v>
      </c>
      <c r="E701" s="21">
        <v>1959</v>
      </c>
      <c r="F701" s="21">
        <v>1959</v>
      </c>
      <c r="G701" s="21"/>
      <c r="H701" s="21"/>
      <c r="I701" s="21"/>
    </row>
    <row r="702" spans="1:9" ht="30" x14ac:dyDescent="0.25">
      <c r="A702" s="17" t="s">
        <v>515</v>
      </c>
      <c r="B702" s="18" t="s">
        <v>152</v>
      </c>
      <c r="C702" s="19" t="s">
        <v>55</v>
      </c>
      <c r="D702" s="20">
        <v>4</v>
      </c>
      <c r="E702" s="21">
        <v>1763</v>
      </c>
      <c r="F702" s="21">
        <v>1763</v>
      </c>
      <c r="G702" s="21"/>
      <c r="H702" s="21"/>
      <c r="I702" s="21"/>
    </row>
    <row r="703" spans="1:9" ht="15.75" x14ac:dyDescent="0.25">
      <c r="A703" s="24" t="s">
        <v>45</v>
      </c>
      <c r="B703" s="25" t="s">
        <v>172</v>
      </c>
      <c r="C703" s="26" t="s">
        <v>55</v>
      </c>
      <c r="D703" s="27">
        <v>4</v>
      </c>
      <c r="E703" s="28">
        <v>11341</v>
      </c>
      <c r="F703" s="28">
        <v>11341</v>
      </c>
      <c r="G703" s="21"/>
      <c r="H703" s="21"/>
      <c r="I703" s="21"/>
    </row>
    <row r="704" spans="1:9" ht="15.75" x14ac:dyDescent="0.25">
      <c r="A704" s="17" t="s">
        <v>519</v>
      </c>
      <c r="B704" s="18" t="s">
        <v>631</v>
      </c>
      <c r="C704" s="19" t="s">
        <v>55</v>
      </c>
      <c r="D704" s="20">
        <v>1</v>
      </c>
      <c r="E704" s="21">
        <v>7576</v>
      </c>
      <c r="F704" s="21">
        <v>7576</v>
      </c>
      <c r="G704" s="21"/>
      <c r="H704" s="21"/>
      <c r="I704" s="21"/>
    </row>
    <row r="705" spans="1:9" ht="15.75" x14ac:dyDescent="0.25">
      <c r="A705" s="17" t="s">
        <v>520</v>
      </c>
      <c r="B705" s="18" t="s">
        <v>417</v>
      </c>
      <c r="C705" s="19" t="s">
        <v>55</v>
      </c>
      <c r="D705" s="20">
        <v>3</v>
      </c>
      <c r="E705" s="21">
        <v>3765</v>
      </c>
      <c r="F705" s="21">
        <v>3765</v>
      </c>
      <c r="G705" s="21"/>
      <c r="H705" s="21"/>
      <c r="I705" s="21"/>
    </row>
    <row r="706" spans="1:9" ht="15.75" x14ac:dyDescent="0.25">
      <c r="A706" s="24" t="s">
        <v>47</v>
      </c>
      <c r="B706" s="25" t="s">
        <v>162</v>
      </c>
      <c r="C706" s="26" t="s">
        <v>55</v>
      </c>
      <c r="D706" s="27">
        <v>5</v>
      </c>
      <c r="E706" s="28">
        <v>11203</v>
      </c>
      <c r="F706" s="28">
        <v>11203</v>
      </c>
      <c r="G706" s="21"/>
      <c r="H706" s="21"/>
      <c r="I706" s="21"/>
    </row>
    <row r="707" spans="1:9" ht="15.75" x14ac:dyDescent="0.25">
      <c r="A707" s="17" t="s">
        <v>524</v>
      </c>
      <c r="B707" s="18" t="s">
        <v>413</v>
      </c>
      <c r="C707" s="19" t="s">
        <v>55</v>
      </c>
      <c r="D707" s="20">
        <v>1</v>
      </c>
      <c r="E707" s="21">
        <v>3196</v>
      </c>
      <c r="F707" s="21">
        <v>3196</v>
      </c>
      <c r="G707" s="21"/>
      <c r="H707" s="21"/>
      <c r="I707" s="21"/>
    </row>
    <row r="708" spans="1:9" ht="15.75" x14ac:dyDescent="0.25">
      <c r="A708" s="17" t="s">
        <v>525</v>
      </c>
      <c r="B708" s="18" t="s">
        <v>526</v>
      </c>
      <c r="C708" s="19" t="s">
        <v>55</v>
      </c>
      <c r="D708" s="20">
        <v>2</v>
      </c>
      <c r="E708" s="21">
        <v>4468</v>
      </c>
      <c r="F708" s="21">
        <v>4468</v>
      </c>
      <c r="G708" s="21"/>
      <c r="H708" s="21"/>
      <c r="I708" s="21"/>
    </row>
    <row r="709" spans="1:9" ht="15.75" x14ac:dyDescent="0.25">
      <c r="A709" s="17" t="s">
        <v>632</v>
      </c>
      <c r="B709" s="18" t="s">
        <v>166</v>
      </c>
      <c r="C709" s="19" t="s">
        <v>55</v>
      </c>
      <c r="D709" s="20">
        <v>2</v>
      </c>
      <c r="E709" s="21">
        <v>3539</v>
      </c>
      <c r="F709" s="21">
        <v>3539</v>
      </c>
      <c r="G709" s="21"/>
      <c r="H709" s="21"/>
      <c r="I709" s="21"/>
    </row>
    <row r="710" spans="1:9" ht="15.75" x14ac:dyDescent="0.25">
      <c r="A710" s="13" t="s">
        <v>194</v>
      </c>
      <c r="B710" s="22" t="s">
        <v>195</v>
      </c>
      <c r="C710" s="23"/>
      <c r="D710" s="16"/>
      <c r="E710" s="12">
        <v>5467900</v>
      </c>
      <c r="F710" s="12">
        <v>5467900</v>
      </c>
      <c r="G710" s="21"/>
      <c r="H710" s="21"/>
      <c r="I710" s="21"/>
    </row>
    <row r="711" spans="1:9" ht="15.75" x14ac:dyDescent="0.25">
      <c r="A711" s="13" t="s">
        <v>12</v>
      </c>
      <c r="B711" s="22" t="s">
        <v>196</v>
      </c>
      <c r="C711" s="23" t="s">
        <v>13</v>
      </c>
      <c r="D711" s="16">
        <v>39219</v>
      </c>
      <c r="E711" s="12">
        <v>4862412</v>
      </c>
      <c r="F711" s="12">
        <v>4862412</v>
      </c>
      <c r="G711" s="21"/>
      <c r="H711" s="21"/>
      <c r="I711" s="21"/>
    </row>
    <row r="712" spans="1:9" ht="45" x14ac:dyDescent="0.25">
      <c r="A712" s="17" t="s">
        <v>14</v>
      </c>
      <c r="B712" s="18" t="s">
        <v>568</v>
      </c>
      <c r="C712" s="19" t="s">
        <v>13</v>
      </c>
      <c r="D712" s="20">
        <v>1406</v>
      </c>
      <c r="E712" s="21">
        <v>138137</v>
      </c>
      <c r="F712" s="21">
        <v>138137</v>
      </c>
      <c r="G712" s="21"/>
      <c r="H712" s="21"/>
      <c r="I712" s="21"/>
    </row>
    <row r="713" spans="1:9" ht="45" x14ac:dyDescent="0.25">
      <c r="A713" s="17" t="s">
        <v>32</v>
      </c>
      <c r="B713" s="18" t="s">
        <v>569</v>
      </c>
      <c r="C713" s="19" t="s">
        <v>13</v>
      </c>
      <c r="D713" s="20">
        <v>2969</v>
      </c>
      <c r="E713" s="21">
        <v>268351</v>
      </c>
      <c r="F713" s="21">
        <v>268351</v>
      </c>
      <c r="G713" s="21"/>
      <c r="H713" s="21"/>
      <c r="I713" s="21"/>
    </row>
    <row r="714" spans="1:9" ht="30" x14ac:dyDescent="0.25">
      <c r="A714" s="17" t="s">
        <v>275</v>
      </c>
      <c r="B714" s="18" t="s">
        <v>570</v>
      </c>
      <c r="C714" s="19" t="s">
        <v>13</v>
      </c>
      <c r="D714" s="20">
        <v>223</v>
      </c>
      <c r="E714" s="21">
        <v>22962</v>
      </c>
      <c r="F714" s="21">
        <v>22962</v>
      </c>
      <c r="G714" s="21"/>
      <c r="H714" s="21"/>
      <c r="I714" s="21"/>
    </row>
    <row r="715" spans="1:9" ht="30" x14ac:dyDescent="0.25">
      <c r="A715" s="17" t="s">
        <v>277</v>
      </c>
      <c r="B715" s="18" t="s">
        <v>571</v>
      </c>
      <c r="C715" s="19" t="s">
        <v>13</v>
      </c>
      <c r="D715" s="20">
        <v>798</v>
      </c>
      <c r="E715" s="21">
        <v>75871</v>
      </c>
      <c r="F715" s="21">
        <v>75871</v>
      </c>
      <c r="G715" s="21"/>
      <c r="H715" s="21"/>
      <c r="I715" s="21"/>
    </row>
    <row r="716" spans="1:9" ht="30" x14ac:dyDescent="0.25">
      <c r="A716" s="17" t="s">
        <v>279</v>
      </c>
      <c r="B716" s="18" t="s">
        <v>572</v>
      </c>
      <c r="C716" s="19" t="s">
        <v>13</v>
      </c>
      <c r="D716" s="20">
        <v>225</v>
      </c>
      <c r="E716" s="21">
        <v>32082</v>
      </c>
      <c r="F716" s="21">
        <v>32082</v>
      </c>
      <c r="G716" s="21"/>
      <c r="H716" s="21"/>
      <c r="I716" s="21"/>
    </row>
    <row r="717" spans="1:9" ht="30" x14ac:dyDescent="0.25">
      <c r="A717" s="17" t="s">
        <v>281</v>
      </c>
      <c r="B717" s="18" t="s">
        <v>573</v>
      </c>
      <c r="C717" s="19" t="s">
        <v>13</v>
      </c>
      <c r="D717" s="20">
        <v>264</v>
      </c>
      <c r="E717" s="21">
        <v>28764</v>
      </c>
      <c r="F717" s="21">
        <v>28764</v>
      </c>
      <c r="G717" s="21"/>
      <c r="H717" s="21"/>
      <c r="I717" s="21"/>
    </row>
    <row r="718" spans="1:9" ht="30" x14ac:dyDescent="0.25">
      <c r="A718" s="17" t="s">
        <v>283</v>
      </c>
      <c r="B718" s="18" t="s">
        <v>574</v>
      </c>
      <c r="C718" s="19" t="s">
        <v>13</v>
      </c>
      <c r="D718" s="20">
        <v>606</v>
      </c>
      <c r="E718" s="21">
        <v>69387</v>
      </c>
      <c r="F718" s="21">
        <v>69387</v>
      </c>
      <c r="G718" s="21"/>
      <c r="H718" s="21"/>
      <c r="I718" s="21"/>
    </row>
    <row r="719" spans="1:9" ht="30" x14ac:dyDescent="0.25">
      <c r="A719" s="17" t="s">
        <v>285</v>
      </c>
      <c r="B719" s="18" t="s">
        <v>576</v>
      </c>
      <c r="C719" s="19" t="s">
        <v>13</v>
      </c>
      <c r="D719" s="20">
        <v>1649</v>
      </c>
      <c r="E719" s="21">
        <v>82708</v>
      </c>
      <c r="F719" s="21">
        <v>82708</v>
      </c>
      <c r="G719" s="21"/>
      <c r="H719" s="21"/>
      <c r="I719" s="21"/>
    </row>
    <row r="720" spans="1:9" ht="45" x14ac:dyDescent="0.25">
      <c r="A720" s="17" t="s">
        <v>287</v>
      </c>
      <c r="B720" s="18" t="s">
        <v>633</v>
      </c>
      <c r="C720" s="19" t="s">
        <v>13</v>
      </c>
      <c r="D720" s="20">
        <v>903</v>
      </c>
      <c r="E720" s="21">
        <v>85253</v>
      </c>
      <c r="F720" s="21">
        <v>85253</v>
      </c>
      <c r="G720" s="21"/>
      <c r="H720" s="21"/>
      <c r="I720" s="21"/>
    </row>
    <row r="721" spans="1:9" ht="30" x14ac:dyDescent="0.25">
      <c r="A721" s="17" t="s">
        <v>289</v>
      </c>
      <c r="B721" s="18" t="s">
        <v>581</v>
      </c>
      <c r="C721" s="19" t="s">
        <v>13</v>
      </c>
      <c r="D721" s="20">
        <v>2332</v>
      </c>
      <c r="E721" s="21">
        <v>569664</v>
      </c>
      <c r="F721" s="21">
        <v>569664</v>
      </c>
      <c r="G721" s="21"/>
      <c r="H721" s="21"/>
      <c r="I721" s="21"/>
    </row>
    <row r="722" spans="1:9" ht="45" x14ac:dyDescent="0.25">
      <c r="A722" s="17" t="s">
        <v>291</v>
      </c>
      <c r="B722" s="18" t="s">
        <v>583</v>
      </c>
      <c r="C722" s="19" t="s">
        <v>13</v>
      </c>
      <c r="D722" s="20">
        <v>872</v>
      </c>
      <c r="E722" s="21">
        <v>99486</v>
      </c>
      <c r="F722" s="21">
        <v>99486</v>
      </c>
      <c r="G722" s="21"/>
      <c r="H722" s="21"/>
      <c r="I722" s="21"/>
    </row>
    <row r="723" spans="1:9" ht="75" x14ac:dyDescent="0.25">
      <c r="A723" s="17" t="s">
        <v>293</v>
      </c>
      <c r="B723" s="18" t="s">
        <v>585</v>
      </c>
      <c r="C723" s="19" t="s">
        <v>13</v>
      </c>
      <c r="D723" s="20">
        <v>4124</v>
      </c>
      <c r="E723" s="21">
        <v>447905</v>
      </c>
      <c r="F723" s="21">
        <v>447905</v>
      </c>
      <c r="G723" s="21"/>
      <c r="H723" s="21"/>
      <c r="I723" s="21"/>
    </row>
    <row r="724" spans="1:9" ht="45" x14ac:dyDescent="0.25">
      <c r="A724" s="17" t="s">
        <v>295</v>
      </c>
      <c r="B724" s="18" t="s">
        <v>587</v>
      </c>
      <c r="C724" s="19" t="s">
        <v>13</v>
      </c>
      <c r="D724" s="20">
        <v>2751</v>
      </c>
      <c r="E724" s="21">
        <v>312323</v>
      </c>
      <c r="F724" s="21">
        <v>312323</v>
      </c>
      <c r="G724" s="21"/>
      <c r="H724" s="21"/>
      <c r="I724" s="21"/>
    </row>
    <row r="725" spans="1:9" ht="45" x14ac:dyDescent="0.25">
      <c r="A725" s="17" t="s">
        <v>296</v>
      </c>
      <c r="B725" s="18" t="s">
        <v>589</v>
      </c>
      <c r="C725" s="19" t="s">
        <v>13</v>
      </c>
      <c r="D725" s="20">
        <v>794</v>
      </c>
      <c r="E725" s="21">
        <v>84670</v>
      </c>
      <c r="F725" s="21">
        <v>84670</v>
      </c>
      <c r="G725" s="21"/>
      <c r="H725" s="21"/>
      <c r="I725" s="21"/>
    </row>
    <row r="726" spans="1:9" ht="30" x14ac:dyDescent="0.25">
      <c r="A726" s="17" t="s">
        <v>539</v>
      </c>
      <c r="B726" s="18" t="s">
        <v>339</v>
      </c>
      <c r="C726" s="19" t="s">
        <v>13</v>
      </c>
      <c r="D726" s="20">
        <v>1577</v>
      </c>
      <c r="E726" s="21">
        <v>183240</v>
      </c>
      <c r="F726" s="21">
        <v>183240</v>
      </c>
      <c r="G726" s="21"/>
      <c r="H726" s="21"/>
      <c r="I726" s="21"/>
    </row>
    <row r="727" spans="1:9" ht="30" x14ac:dyDescent="0.25">
      <c r="A727" s="17" t="s">
        <v>541</v>
      </c>
      <c r="B727" s="18" t="s">
        <v>597</v>
      </c>
      <c r="C727" s="19" t="s">
        <v>13</v>
      </c>
      <c r="D727" s="20">
        <v>1835</v>
      </c>
      <c r="E727" s="21">
        <v>235341</v>
      </c>
      <c r="F727" s="21">
        <v>235341</v>
      </c>
      <c r="G727" s="21"/>
      <c r="H727" s="21"/>
      <c r="I727" s="21"/>
    </row>
    <row r="728" spans="1:9" ht="30" x14ac:dyDescent="0.25">
      <c r="A728" s="17" t="s">
        <v>543</v>
      </c>
      <c r="B728" s="18" t="s">
        <v>634</v>
      </c>
      <c r="C728" s="19" t="s">
        <v>13</v>
      </c>
      <c r="D728" s="20">
        <v>2843</v>
      </c>
      <c r="E728" s="21">
        <v>255894</v>
      </c>
      <c r="F728" s="21">
        <v>255894</v>
      </c>
      <c r="G728" s="21"/>
      <c r="H728" s="21"/>
      <c r="I728" s="21"/>
    </row>
    <row r="729" spans="1:9" ht="30" x14ac:dyDescent="0.25">
      <c r="A729" s="17" t="s">
        <v>545</v>
      </c>
      <c r="B729" s="18" t="s">
        <v>635</v>
      </c>
      <c r="C729" s="19" t="s">
        <v>13</v>
      </c>
      <c r="D729" s="20">
        <v>2247</v>
      </c>
      <c r="E729" s="21">
        <v>571538</v>
      </c>
      <c r="F729" s="21">
        <v>571538</v>
      </c>
      <c r="G729" s="21"/>
      <c r="H729" s="21"/>
      <c r="I729" s="21"/>
    </row>
    <row r="730" spans="1:9" ht="75" x14ac:dyDescent="0.25">
      <c r="A730" s="17" t="s">
        <v>546</v>
      </c>
      <c r="B730" s="18" t="s">
        <v>636</v>
      </c>
      <c r="C730" s="19" t="s">
        <v>13</v>
      </c>
      <c r="D730" s="20">
        <v>5219</v>
      </c>
      <c r="E730" s="21">
        <v>652200</v>
      </c>
      <c r="F730" s="21">
        <v>652200</v>
      </c>
      <c r="G730" s="21"/>
      <c r="H730" s="21"/>
      <c r="I730" s="21"/>
    </row>
    <row r="731" spans="1:9" ht="30" x14ac:dyDescent="0.25">
      <c r="A731" s="17" t="s">
        <v>548</v>
      </c>
      <c r="B731" s="18" t="s">
        <v>637</v>
      </c>
      <c r="C731" s="19" t="s">
        <v>13</v>
      </c>
      <c r="D731" s="20">
        <v>1035</v>
      </c>
      <c r="E731" s="21">
        <v>167200</v>
      </c>
      <c r="F731" s="21">
        <v>167200</v>
      </c>
      <c r="G731" s="21"/>
      <c r="H731" s="21"/>
      <c r="I731" s="21"/>
    </row>
    <row r="732" spans="1:9" ht="45" x14ac:dyDescent="0.25">
      <c r="A732" s="17" t="s">
        <v>550</v>
      </c>
      <c r="B732" s="18" t="s">
        <v>638</v>
      </c>
      <c r="C732" s="19" t="s">
        <v>13</v>
      </c>
      <c r="D732" s="20">
        <v>1161</v>
      </c>
      <c r="E732" s="21">
        <v>128668</v>
      </c>
      <c r="F732" s="21">
        <v>128668</v>
      </c>
      <c r="G732" s="21"/>
      <c r="H732" s="21"/>
      <c r="I732" s="21"/>
    </row>
    <row r="733" spans="1:9" ht="45" x14ac:dyDescent="0.25">
      <c r="A733" s="17" t="s">
        <v>639</v>
      </c>
      <c r="B733" s="18" t="s">
        <v>640</v>
      </c>
      <c r="C733" s="19" t="s">
        <v>13</v>
      </c>
      <c r="D733" s="20">
        <v>714</v>
      </c>
      <c r="E733" s="21">
        <v>71140</v>
      </c>
      <c r="F733" s="21">
        <v>71140</v>
      </c>
      <c r="G733" s="21"/>
      <c r="H733" s="21"/>
      <c r="I733" s="21"/>
    </row>
    <row r="734" spans="1:9" ht="45" x14ac:dyDescent="0.25">
      <c r="A734" s="17" t="s">
        <v>641</v>
      </c>
      <c r="B734" s="18" t="s">
        <v>642</v>
      </c>
      <c r="C734" s="19" t="s">
        <v>13</v>
      </c>
      <c r="D734" s="20">
        <v>1236</v>
      </c>
      <c r="E734" s="21">
        <v>128241</v>
      </c>
      <c r="F734" s="21">
        <v>128241</v>
      </c>
      <c r="G734" s="21"/>
      <c r="H734" s="21"/>
      <c r="I734" s="21"/>
    </row>
    <row r="735" spans="1:9" ht="45" x14ac:dyDescent="0.25">
      <c r="A735" s="17" t="s">
        <v>643</v>
      </c>
      <c r="B735" s="18" t="s">
        <v>644</v>
      </c>
      <c r="C735" s="19" t="s">
        <v>13</v>
      </c>
      <c r="D735" s="20">
        <v>1436.3</v>
      </c>
      <c r="E735" s="21">
        <v>151387</v>
      </c>
      <c r="F735" s="21">
        <v>151387</v>
      </c>
      <c r="G735" s="21"/>
      <c r="H735" s="21"/>
      <c r="I735" s="21"/>
    </row>
    <row r="736" spans="1:9" ht="28.5" x14ac:dyDescent="0.25">
      <c r="A736" s="13" t="s">
        <v>20</v>
      </c>
      <c r="B736" s="22" t="s">
        <v>197</v>
      </c>
      <c r="C736" s="23" t="s">
        <v>198</v>
      </c>
      <c r="D736" s="16">
        <v>48</v>
      </c>
      <c r="E736" s="12">
        <v>165858</v>
      </c>
      <c r="F736" s="12">
        <v>165858</v>
      </c>
      <c r="G736" s="21"/>
      <c r="H736" s="21"/>
      <c r="I736" s="21"/>
    </row>
    <row r="737" spans="1:9" ht="15.75" x14ac:dyDescent="0.25">
      <c r="A737" s="24" t="s">
        <v>35</v>
      </c>
      <c r="B737" s="25" t="s">
        <v>199</v>
      </c>
      <c r="C737" s="26" t="s">
        <v>198</v>
      </c>
      <c r="D737" s="27">
        <v>24</v>
      </c>
      <c r="E737" s="28">
        <v>142927</v>
      </c>
      <c r="F737" s="28">
        <v>142927</v>
      </c>
      <c r="G737" s="21"/>
      <c r="H737" s="21"/>
      <c r="I737" s="21"/>
    </row>
    <row r="738" spans="1:9" ht="45" x14ac:dyDescent="0.25">
      <c r="A738" s="17" t="s">
        <v>298</v>
      </c>
      <c r="B738" s="18" t="s">
        <v>568</v>
      </c>
      <c r="C738" s="19" t="s">
        <v>198</v>
      </c>
      <c r="D738" s="20">
        <v>1</v>
      </c>
      <c r="E738" s="21">
        <v>4006</v>
      </c>
      <c r="F738" s="21">
        <v>4006</v>
      </c>
      <c r="G738" s="21"/>
      <c r="H738" s="21"/>
      <c r="I738" s="21"/>
    </row>
    <row r="739" spans="1:9" ht="45" x14ac:dyDescent="0.25">
      <c r="A739" s="17" t="s">
        <v>299</v>
      </c>
      <c r="B739" s="18" t="s">
        <v>569</v>
      </c>
      <c r="C739" s="19" t="s">
        <v>198</v>
      </c>
      <c r="D739" s="20">
        <v>1</v>
      </c>
      <c r="E739" s="21">
        <v>7755</v>
      </c>
      <c r="F739" s="21">
        <v>7755</v>
      </c>
      <c r="G739" s="21"/>
      <c r="H739" s="21"/>
      <c r="I739" s="21"/>
    </row>
    <row r="740" spans="1:9" ht="30" x14ac:dyDescent="0.25">
      <c r="A740" s="17" t="s">
        <v>300</v>
      </c>
      <c r="B740" s="18" t="s">
        <v>570</v>
      </c>
      <c r="C740" s="19" t="s">
        <v>198</v>
      </c>
      <c r="D740" s="20">
        <v>1</v>
      </c>
      <c r="E740" s="21">
        <v>666</v>
      </c>
      <c r="F740" s="21">
        <v>666</v>
      </c>
      <c r="G740" s="21"/>
      <c r="H740" s="21"/>
      <c r="I740" s="21"/>
    </row>
    <row r="741" spans="1:9" ht="30" x14ac:dyDescent="0.25">
      <c r="A741" s="17" t="s">
        <v>301</v>
      </c>
      <c r="B741" s="18" t="s">
        <v>571</v>
      </c>
      <c r="C741" s="19" t="s">
        <v>198</v>
      </c>
      <c r="D741" s="20">
        <v>1</v>
      </c>
      <c r="E741" s="21">
        <v>2162</v>
      </c>
      <c r="F741" s="21">
        <v>2162</v>
      </c>
      <c r="G741" s="21"/>
      <c r="H741" s="21"/>
      <c r="I741" s="21"/>
    </row>
    <row r="742" spans="1:9" ht="30" x14ac:dyDescent="0.25">
      <c r="A742" s="17" t="s">
        <v>302</v>
      </c>
      <c r="B742" s="18" t="s">
        <v>572</v>
      </c>
      <c r="C742" s="19" t="s">
        <v>198</v>
      </c>
      <c r="D742" s="20">
        <v>1</v>
      </c>
      <c r="E742" s="21">
        <v>930</v>
      </c>
      <c r="F742" s="21">
        <v>930</v>
      </c>
      <c r="G742" s="21"/>
      <c r="H742" s="21"/>
      <c r="I742" s="21"/>
    </row>
    <row r="743" spans="1:9" ht="30" x14ac:dyDescent="0.25">
      <c r="A743" s="17" t="s">
        <v>303</v>
      </c>
      <c r="B743" s="18" t="s">
        <v>573</v>
      </c>
      <c r="C743" s="19" t="s">
        <v>198</v>
      </c>
      <c r="D743" s="20">
        <v>1</v>
      </c>
      <c r="E743" s="21">
        <v>834</v>
      </c>
      <c r="F743" s="21">
        <v>834</v>
      </c>
      <c r="G743" s="21"/>
      <c r="H743" s="21"/>
      <c r="I743" s="21"/>
    </row>
    <row r="744" spans="1:9" ht="30" x14ac:dyDescent="0.25">
      <c r="A744" s="17" t="s">
        <v>304</v>
      </c>
      <c r="B744" s="18" t="s">
        <v>574</v>
      </c>
      <c r="C744" s="19" t="s">
        <v>198</v>
      </c>
      <c r="D744" s="20">
        <v>1</v>
      </c>
      <c r="E744" s="21">
        <v>2012</v>
      </c>
      <c r="F744" s="21">
        <v>2012</v>
      </c>
      <c r="G744" s="21"/>
      <c r="H744" s="21"/>
      <c r="I744" s="21"/>
    </row>
    <row r="745" spans="1:9" ht="30" x14ac:dyDescent="0.25">
      <c r="A745" s="17" t="s">
        <v>305</v>
      </c>
      <c r="B745" s="18" t="s">
        <v>576</v>
      </c>
      <c r="C745" s="19" t="s">
        <v>198</v>
      </c>
      <c r="D745" s="20">
        <v>1</v>
      </c>
      <c r="E745" s="21">
        <v>2523</v>
      </c>
      <c r="F745" s="21">
        <v>2523</v>
      </c>
      <c r="G745" s="21"/>
      <c r="H745" s="21"/>
      <c r="I745" s="21"/>
    </row>
    <row r="746" spans="1:9" ht="45" x14ac:dyDescent="0.25">
      <c r="A746" s="17" t="s">
        <v>306</v>
      </c>
      <c r="B746" s="18" t="s">
        <v>633</v>
      </c>
      <c r="C746" s="19" t="s">
        <v>198</v>
      </c>
      <c r="D746" s="20">
        <v>1</v>
      </c>
      <c r="E746" s="21">
        <v>2636</v>
      </c>
      <c r="F746" s="21">
        <v>2636</v>
      </c>
      <c r="G746" s="21"/>
      <c r="H746" s="21"/>
      <c r="I746" s="21"/>
    </row>
    <row r="747" spans="1:9" ht="30" x14ac:dyDescent="0.25">
      <c r="A747" s="17" t="s">
        <v>307</v>
      </c>
      <c r="B747" s="18" t="s">
        <v>581</v>
      </c>
      <c r="C747" s="19" t="s">
        <v>198</v>
      </c>
      <c r="D747" s="20">
        <v>1</v>
      </c>
      <c r="E747" s="21">
        <v>17070</v>
      </c>
      <c r="F747" s="21">
        <v>17070</v>
      </c>
      <c r="G747" s="21"/>
      <c r="H747" s="21"/>
      <c r="I747" s="21"/>
    </row>
    <row r="748" spans="1:9" ht="45" x14ac:dyDescent="0.25">
      <c r="A748" s="17" t="s">
        <v>308</v>
      </c>
      <c r="B748" s="18" t="s">
        <v>583</v>
      </c>
      <c r="C748" s="19" t="s">
        <v>198</v>
      </c>
      <c r="D748" s="20">
        <v>1</v>
      </c>
      <c r="E748" s="21">
        <v>3034</v>
      </c>
      <c r="F748" s="21">
        <v>3034</v>
      </c>
      <c r="G748" s="21"/>
      <c r="H748" s="21"/>
      <c r="I748" s="21"/>
    </row>
    <row r="749" spans="1:9" ht="75" x14ac:dyDescent="0.25">
      <c r="A749" s="17" t="s">
        <v>309</v>
      </c>
      <c r="B749" s="18" t="s">
        <v>585</v>
      </c>
      <c r="C749" s="19" t="s">
        <v>198</v>
      </c>
      <c r="D749" s="20">
        <v>1</v>
      </c>
      <c r="E749" s="21">
        <v>13565</v>
      </c>
      <c r="F749" s="21">
        <v>13565</v>
      </c>
      <c r="G749" s="21"/>
      <c r="H749" s="21"/>
      <c r="I749" s="21"/>
    </row>
    <row r="750" spans="1:9" ht="45" x14ac:dyDescent="0.25">
      <c r="A750" s="17" t="s">
        <v>310</v>
      </c>
      <c r="B750" s="18" t="s">
        <v>587</v>
      </c>
      <c r="C750" s="19" t="s">
        <v>198</v>
      </c>
      <c r="D750" s="20">
        <v>1</v>
      </c>
      <c r="E750" s="21">
        <v>9525</v>
      </c>
      <c r="F750" s="21">
        <v>9525</v>
      </c>
      <c r="G750" s="21"/>
      <c r="H750" s="21"/>
      <c r="I750" s="21"/>
    </row>
    <row r="751" spans="1:9" ht="45" x14ac:dyDescent="0.25">
      <c r="A751" s="17" t="s">
        <v>311</v>
      </c>
      <c r="B751" s="18" t="s">
        <v>589</v>
      </c>
      <c r="C751" s="19" t="s">
        <v>198</v>
      </c>
      <c r="D751" s="20">
        <v>1</v>
      </c>
      <c r="E751" s="21">
        <v>2456</v>
      </c>
      <c r="F751" s="21">
        <v>2456</v>
      </c>
      <c r="G751" s="21"/>
      <c r="H751" s="21"/>
      <c r="I751" s="21"/>
    </row>
    <row r="752" spans="1:9" ht="30" x14ac:dyDescent="0.25">
      <c r="A752" s="17" t="s">
        <v>552</v>
      </c>
      <c r="B752" s="18" t="s">
        <v>339</v>
      </c>
      <c r="C752" s="19" t="s">
        <v>198</v>
      </c>
      <c r="D752" s="20">
        <v>1</v>
      </c>
      <c r="E752" s="21">
        <v>4838</v>
      </c>
      <c r="F752" s="21">
        <v>4838</v>
      </c>
      <c r="G752" s="21"/>
      <c r="H752" s="21"/>
      <c r="I752" s="21"/>
    </row>
    <row r="753" spans="1:9" ht="30" x14ac:dyDescent="0.25">
      <c r="A753" s="17" t="s">
        <v>553</v>
      </c>
      <c r="B753" s="18" t="s">
        <v>597</v>
      </c>
      <c r="C753" s="19" t="s">
        <v>198</v>
      </c>
      <c r="D753" s="20">
        <v>1</v>
      </c>
      <c r="E753" s="21">
        <v>6801</v>
      </c>
      <c r="F753" s="21">
        <v>6801</v>
      </c>
      <c r="G753" s="21"/>
      <c r="H753" s="21"/>
      <c r="I753" s="21"/>
    </row>
    <row r="754" spans="1:9" ht="30" x14ac:dyDescent="0.25">
      <c r="A754" s="17" t="s">
        <v>554</v>
      </c>
      <c r="B754" s="18" t="s">
        <v>634</v>
      </c>
      <c r="C754" s="19" t="s">
        <v>198</v>
      </c>
      <c r="D754" s="20">
        <v>1</v>
      </c>
      <c r="E754" s="21">
        <v>7421</v>
      </c>
      <c r="F754" s="21">
        <v>7421</v>
      </c>
      <c r="G754" s="21"/>
      <c r="H754" s="21"/>
      <c r="I754" s="21"/>
    </row>
    <row r="755" spans="1:9" ht="30" x14ac:dyDescent="0.25">
      <c r="A755" s="17" t="s">
        <v>555</v>
      </c>
      <c r="B755" s="18" t="s">
        <v>635</v>
      </c>
      <c r="C755" s="19" t="s">
        <v>198</v>
      </c>
      <c r="D755" s="20">
        <v>1</v>
      </c>
      <c r="E755" s="21">
        <v>16289</v>
      </c>
      <c r="F755" s="21">
        <v>16289</v>
      </c>
      <c r="G755" s="21"/>
      <c r="H755" s="21"/>
      <c r="I755" s="21"/>
    </row>
    <row r="756" spans="1:9" ht="75" x14ac:dyDescent="0.25">
      <c r="A756" s="17" t="s">
        <v>556</v>
      </c>
      <c r="B756" s="18" t="s">
        <v>636</v>
      </c>
      <c r="C756" s="19" t="s">
        <v>198</v>
      </c>
      <c r="D756" s="20">
        <v>1</v>
      </c>
      <c r="E756" s="21">
        <v>19543</v>
      </c>
      <c r="F756" s="21">
        <v>19543</v>
      </c>
      <c r="G756" s="21"/>
      <c r="H756" s="21"/>
      <c r="I756" s="21"/>
    </row>
    <row r="757" spans="1:9" ht="30" x14ac:dyDescent="0.25">
      <c r="A757" s="17" t="s">
        <v>557</v>
      </c>
      <c r="B757" s="18" t="s">
        <v>637</v>
      </c>
      <c r="C757" s="19" t="s">
        <v>198</v>
      </c>
      <c r="D757" s="20">
        <v>1</v>
      </c>
      <c r="E757" s="21">
        <v>4765</v>
      </c>
      <c r="F757" s="21">
        <v>4765</v>
      </c>
      <c r="G757" s="21"/>
      <c r="H757" s="21"/>
      <c r="I757" s="21"/>
    </row>
    <row r="758" spans="1:9" ht="45" x14ac:dyDescent="0.25">
      <c r="A758" s="17" t="s">
        <v>558</v>
      </c>
      <c r="B758" s="18" t="s">
        <v>638</v>
      </c>
      <c r="C758" s="19" t="s">
        <v>198</v>
      </c>
      <c r="D758" s="20">
        <v>1</v>
      </c>
      <c r="E758" s="21">
        <v>3924</v>
      </c>
      <c r="F758" s="21">
        <v>3924</v>
      </c>
      <c r="G758" s="21"/>
      <c r="H758" s="21"/>
      <c r="I758" s="21"/>
    </row>
    <row r="759" spans="1:9" ht="45" x14ac:dyDescent="0.25">
      <c r="A759" s="17" t="s">
        <v>645</v>
      </c>
      <c r="B759" s="18" t="s">
        <v>640</v>
      </c>
      <c r="C759" s="19" t="s">
        <v>198</v>
      </c>
      <c r="D759" s="20">
        <v>1</v>
      </c>
      <c r="E759" s="21">
        <v>2063</v>
      </c>
      <c r="F759" s="21">
        <v>2063</v>
      </c>
      <c r="G759" s="21"/>
      <c r="H759" s="21"/>
      <c r="I759" s="21"/>
    </row>
    <row r="760" spans="1:9" ht="45" x14ac:dyDescent="0.25">
      <c r="A760" s="17" t="s">
        <v>646</v>
      </c>
      <c r="B760" s="18" t="s">
        <v>642</v>
      </c>
      <c r="C760" s="19" t="s">
        <v>198</v>
      </c>
      <c r="D760" s="20">
        <v>1</v>
      </c>
      <c r="E760" s="21">
        <v>3719</v>
      </c>
      <c r="F760" s="21">
        <v>3719</v>
      </c>
      <c r="G760" s="21"/>
      <c r="H760" s="21"/>
      <c r="I760" s="21"/>
    </row>
    <row r="761" spans="1:9" ht="45" x14ac:dyDescent="0.25">
      <c r="A761" s="17" t="s">
        <v>647</v>
      </c>
      <c r="B761" s="18" t="s">
        <v>644</v>
      </c>
      <c r="C761" s="19" t="s">
        <v>198</v>
      </c>
      <c r="D761" s="20">
        <v>1</v>
      </c>
      <c r="E761" s="21">
        <v>4390</v>
      </c>
      <c r="F761" s="21">
        <v>4390</v>
      </c>
      <c r="G761" s="21"/>
      <c r="H761" s="21"/>
      <c r="I761" s="21"/>
    </row>
    <row r="762" spans="1:9" ht="15.75" x14ac:dyDescent="0.25">
      <c r="A762" s="24" t="s">
        <v>36</v>
      </c>
      <c r="B762" s="25" t="s">
        <v>200</v>
      </c>
      <c r="C762" s="26" t="s">
        <v>198</v>
      </c>
      <c r="D762" s="27">
        <v>24</v>
      </c>
      <c r="E762" s="28">
        <v>22931</v>
      </c>
      <c r="F762" s="28">
        <v>22931</v>
      </c>
      <c r="G762" s="21"/>
      <c r="H762" s="21"/>
      <c r="I762" s="21"/>
    </row>
    <row r="763" spans="1:9" ht="45" x14ac:dyDescent="0.25">
      <c r="A763" s="17" t="s">
        <v>433</v>
      </c>
      <c r="B763" s="18" t="s">
        <v>568</v>
      </c>
      <c r="C763" s="19" t="s">
        <v>198</v>
      </c>
      <c r="D763" s="20">
        <v>1</v>
      </c>
      <c r="E763" s="21">
        <v>636</v>
      </c>
      <c r="F763" s="21">
        <v>636</v>
      </c>
      <c r="G763" s="21"/>
      <c r="H763" s="21"/>
      <c r="I763" s="21"/>
    </row>
    <row r="764" spans="1:9" ht="45" x14ac:dyDescent="0.25">
      <c r="A764" s="17" t="s">
        <v>314</v>
      </c>
      <c r="B764" s="18" t="s">
        <v>569</v>
      </c>
      <c r="C764" s="19" t="s">
        <v>198</v>
      </c>
      <c r="D764" s="20">
        <v>1</v>
      </c>
      <c r="E764" s="21">
        <v>1235</v>
      </c>
      <c r="F764" s="21">
        <v>1235</v>
      </c>
      <c r="G764" s="21"/>
      <c r="H764" s="21"/>
      <c r="I764" s="21"/>
    </row>
    <row r="765" spans="1:9" ht="30" x14ac:dyDescent="0.25">
      <c r="A765" s="17" t="s">
        <v>315</v>
      </c>
      <c r="B765" s="18" t="s">
        <v>570</v>
      </c>
      <c r="C765" s="19" t="s">
        <v>198</v>
      </c>
      <c r="D765" s="20">
        <v>1</v>
      </c>
      <c r="E765" s="21">
        <v>106</v>
      </c>
      <c r="F765" s="21">
        <v>106</v>
      </c>
      <c r="G765" s="21"/>
      <c r="H765" s="21"/>
      <c r="I765" s="21"/>
    </row>
    <row r="766" spans="1:9" ht="30" x14ac:dyDescent="0.25">
      <c r="A766" s="17" t="s">
        <v>316</v>
      </c>
      <c r="B766" s="18" t="s">
        <v>571</v>
      </c>
      <c r="C766" s="19" t="s">
        <v>198</v>
      </c>
      <c r="D766" s="20">
        <v>1</v>
      </c>
      <c r="E766" s="21">
        <v>349</v>
      </c>
      <c r="F766" s="21">
        <v>349</v>
      </c>
      <c r="G766" s="21"/>
      <c r="H766" s="21"/>
      <c r="I766" s="21"/>
    </row>
    <row r="767" spans="1:9" ht="30" x14ac:dyDescent="0.25">
      <c r="A767" s="17" t="s">
        <v>317</v>
      </c>
      <c r="B767" s="18" t="s">
        <v>572</v>
      </c>
      <c r="C767" s="19" t="s">
        <v>198</v>
      </c>
      <c r="D767" s="20">
        <v>1</v>
      </c>
      <c r="E767" s="21">
        <v>148</v>
      </c>
      <c r="F767" s="21">
        <v>148</v>
      </c>
      <c r="G767" s="21"/>
      <c r="H767" s="21"/>
      <c r="I767" s="21"/>
    </row>
    <row r="768" spans="1:9" ht="30" x14ac:dyDescent="0.25">
      <c r="A768" s="17" t="s">
        <v>318</v>
      </c>
      <c r="B768" s="18" t="s">
        <v>573</v>
      </c>
      <c r="C768" s="19" t="s">
        <v>198</v>
      </c>
      <c r="D768" s="20">
        <v>1</v>
      </c>
      <c r="E768" s="21">
        <v>132</v>
      </c>
      <c r="F768" s="21">
        <v>132</v>
      </c>
      <c r="G768" s="21"/>
      <c r="H768" s="21"/>
      <c r="I768" s="21"/>
    </row>
    <row r="769" spans="1:9" ht="30" x14ac:dyDescent="0.25">
      <c r="A769" s="17" t="s">
        <v>319</v>
      </c>
      <c r="B769" s="18" t="s">
        <v>574</v>
      </c>
      <c r="C769" s="19" t="s">
        <v>198</v>
      </c>
      <c r="D769" s="20">
        <v>1</v>
      </c>
      <c r="E769" s="21">
        <v>319</v>
      </c>
      <c r="F769" s="21">
        <v>319</v>
      </c>
      <c r="G769" s="21"/>
      <c r="H769" s="21"/>
      <c r="I769" s="21"/>
    </row>
    <row r="770" spans="1:9" ht="30" x14ac:dyDescent="0.25">
      <c r="A770" s="17" t="s">
        <v>320</v>
      </c>
      <c r="B770" s="18" t="s">
        <v>576</v>
      </c>
      <c r="C770" s="19" t="s">
        <v>198</v>
      </c>
      <c r="D770" s="20">
        <v>1</v>
      </c>
      <c r="E770" s="21">
        <v>400</v>
      </c>
      <c r="F770" s="21">
        <v>400</v>
      </c>
      <c r="G770" s="21"/>
      <c r="H770" s="21"/>
      <c r="I770" s="21"/>
    </row>
    <row r="771" spans="1:9" ht="45" x14ac:dyDescent="0.25">
      <c r="A771" s="17" t="s">
        <v>321</v>
      </c>
      <c r="B771" s="18" t="s">
        <v>633</v>
      </c>
      <c r="C771" s="19" t="s">
        <v>198</v>
      </c>
      <c r="D771" s="20">
        <v>1</v>
      </c>
      <c r="E771" s="21">
        <v>412</v>
      </c>
      <c r="F771" s="21">
        <v>412</v>
      </c>
      <c r="G771" s="21"/>
      <c r="H771" s="21"/>
      <c r="I771" s="21"/>
    </row>
    <row r="772" spans="1:9" ht="30" x14ac:dyDescent="0.25">
      <c r="A772" s="17" t="s">
        <v>322</v>
      </c>
      <c r="B772" s="18" t="s">
        <v>581</v>
      </c>
      <c r="C772" s="19" t="s">
        <v>198</v>
      </c>
      <c r="D772" s="20">
        <v>1</v>
      </c>
      <c r="E772" s="21">
        <v>2755</v>
      </c>
      <c r="F772" s="21">
        <v>2755</v>
      </c>
      <c r="G772" s="21"/>
      <c r="H772" s="21"/>
      <c r="I772" s="21"/>
    </row>
    <row r="773" spans="1:9" ht="45" x14ac:dyDescent="0.25">
      <c r="A773" s="17" t="s">
        <v>323</v>
      </c>
      <c r="B773" s="18" t="s">
        <v>583</v>
      </c>
      <c r="C773" s="19" t="s">
        <v>198</v>
      </c>
      <c r="D773" s="20">
        <v>1</v>
      </c>
      <c r="E773" s="21">
        <v>481</v>
      </c>
      <c r="F773" s="21">
        <v>481</v>
      </c>
      <c r="G773" s="21"/>
      <c r="H773" s="21"/>
      <c r="I773" s="21"/>
    </row>
    <row r="774" spans="1:9" ht="75" x14ac:dyDescent="0.25">
      <c r="A774" s="17" t="s">
        <v>324</v>
      </c>
      <c r="B774" s="18" t="s">
        <v>585</v>
      </c>
      <c r="C774" s="19" t="s">
        <v>198</v>
      </c>
      <c r="D774" s="20">
        <v>1</v>
      </c>
      <c r="E774" s="21">
        <v>2167</v>
      </c>
      <c r="F774" s="21">
        <v>2167</v>
      </c>
      <c r="G774" s="21"/>
      <c r="H774" s="21"/>
      <c r="I774" s="21"/>
    </row>
    <row r="775" spans="1:9" ht="45" x14ac:dyDescent="0.25">
      <c r="A775" s="17" t="s">
        <v>325</v>
      </c>
      <c r="B775" s="18" t="s">
        <v>587</v>
      </c>
      <c r="C775" s="19" t="s">
        <v>198</v>
      </c>
      <c r="D775" s="20">
        <v>1</v>
      </c>
      <c r="E775" s="21">
        <v>1511</v>
      </c>
      <c r="F775" s="21">
        <v>1511</v>
      </c>
      <c r="G775" s="21"/>
      <c r="H775" s="21"/>
      <c r="I775" s="21"/>
    </row>
    <row r="776" spans="1:9" ht="45" x14ac:dyDescent="0.25">
      <c r="A776" s="17" t="s">
        <v>326</v>
      </c>
      <c r="B776" s="18" t="s">
        <v>589</v>
      </c>
      <c r="C776" s="19" t="s">
        <v>198</v>
      </c>
      <c r="D776" s="20">
        <v>1</v>
      </c>
      <c r="E776" s="21">
        <v>390</v>
      </c>
      <c r="F776" s="21">
        <v>390</v>
      </c>
      <c r="G776" s="21"/>
      <c r="H776" s="21"/>
      <c r="I776" s="21"/>
    </row>
    <row r="777" spans="1:9" ht="30" x14ac:dyDescent="0.25">
      <c r="A777" s="17" t="s">
        <v>559</v>
      </c>
      <c r="B777" s="18" t="s">
        <v>339</v>
      </c>
      <c r="C777" s="19" t="s">
        <v>198</v>
      </c>
      <c r="D777" s="20">
        <v>1</v>
      </c>
      <c r="E777" s="21">
        <v>843</v>
      </c>
      <c r="F777" s="21">
        <v>843</v>
      </c>
      <c r="G777" s="21"/>
      <c r="H777" s="21"/>
      <c r="I777" s="21"/>
    </row>
    <row r="778" spans="1:9" ht="30" x14ac:dyDescent="0.25">
      <c r="A778" s="17" t="s">
        <v>560</v>
      </c>
      <c r="B778" s="18" t="s">
        <v>597</v>
      </c>
      <c r="C778" s="19" t="s">
        <v>198</v>
      </c>
      <c r="D778" s="20">
        <v>1</v>
      </c>
      <c r="E778" s="21">
        <v>1083</v>
      </c>
      <c r="F778" s="21">
        <v>1083</v>
      </c>
      <c r="G778" s="21"/>
      <c r="H778" s="21"/>
      <c r="I778" s="21"/>
    </row>
    <row r="779" spans="1:9" ht="30" x14ac:dyDescent="0.25">
      <c r="A779" s="17" t="s">
        <v>561</v>
      </c>
      <c r="B779" s="18" t="s">
        <v>634</v>
      </c>
      <c r="C779" s="19" t="s">
        <v>198</v>
      </c>
      <c r="D779" s="20">
        <v>1</v>
      </c>
      <c r="E779" s="21">
        <v>1177</v>
      </c>
      <c r="F779" s="21">
        <v>1177</v>
      </c>
      <c r="G779" s="21"/>
      <c r="H779" s="21"/>
      <c r="I779" s="21"/>
    </row>
    <row r="780" spans="1:9" ht="30" x14ac:dyDescent="0.25">
      <c r="A780" s="17" t="s">
        <v>562</v>
      </c>
      <c r="B780" s="18" t="s">
        <v>635</v>
      </c>
      <c r="C780" s="19" t="s">
        <v>198</v>
      </c>
      <c r="D780" s="20">
        <v>1</v>
      </c>
      <c r="E780" s="21">
        <v>2629</v>
      </c>
      <c r="F780" s="21">
        <v>2629</v>
      </c>
      <c r="G780" s="21"/>
      <c r="H780" s="21"/>
      <c r="I780" s="21"/>
    </row>
    <row r="781" spans="1:9" ht="75" x14ac:dyDescent="0.25">
      <c r="A781" s="17" t="s">
        <v>563</v>
      </c>
      <c r="B781" s="18" t="s">
        <v>636</v>
      </c>
      <c r="C781" s="19" t="s">
        <v>198</v>
      </c>
      <c r="D781" s="20">
        <v>1</v>
      </c>
      <c r="E781" s="21">
        <v>3154</v>
      </c>
      <c r="F781" s="21">
        <v>3154</v>
      </c>
      <c r="G781" s="21"/>
      <c r="H781" s="21"/>
      <c r="I781" s="21"/>
    </row>
    <row r="782" spans="1:9" ht="30" x14ac:dyDescent="0.25">
      <c r="A782" s="17" t="s">
        <v>564</v>
      </c>
      <c r="B782" s="18" t="s">
        <v>637</v>
      </c>
      <c r="C782" s="19" t="s">
        <v>198</v>
      </c>
      <c r="D782" s="20">
        <v>1</v>
      </c>
      <c r="E782" s="21">
        <v>769</v>
      </c>
      <c r="F782" s="21">
        <v>769</v>
      </c>
      <c r="G782" s="21"/>
      <c r="H782" s="21"/>
      <c r="I782" s="21"/>
    </row>
    <row r="783" spans="1:9" ht="45" x14ac:dyDescent="0.25">
      <c r="A783" s="17" t="s">
        <v>565</v>
      </c>
      <c r="B783" s="18" t="s">
        <v>638</v>
      </c>
      <c r="C783" s="19" t="s">
        <v>198</v>
      </c>
      <c r="D783" s="20">
        <v>1</v>
      </c>
      <c r="E783" s="21">
        <v>622</v>
      </c>
      <c r="F783" s="21">
        <v>622</v>
      </c>
      <c r="G783" s="21"/>
      <c r="H783" s="21"/>
      <c r="I783" s="21"/>
    </row>
    <row r="784" spans="1:9" ht="45" x14ac:dyDescent="0.25">
      <c r="A784" s="17" t="s">
        <v>648</v>
      </c>
      <c r="B784" s="18" t="s">
        <v>640</v>
      </c>
      <c r="C784" s="19" t="s">
        <v>198</v>
      </c>
      <c r="D784" s="20">
        <v>1</v>
      </c>
      <c r="E784" s="21">
        <v>327</v>
      </c>
      <c r="F784" s="21">
        <v>327</v>
      </c>
      <c r="G784" s="21"/>
      <c r="H784" s="21"/>
      <c r="I784" s="21"/>
    </row>
    <row r="785" spans="1:9" ht="45" x14ac:dyDescent="0.25">
      <c r="A785" s="17" t="s">
        <v>649</v>
      </c>
      <c r="B785" s="18" t="s">
        <v>642</v>
      </c>
      <c r="C785" s="19" t="s">
        <v>198</v>
      </c>
      <c r="D785" s="20">
        <v>1</v>
      </c>
      <c r="E785" s="21">
        <v>590</v>
      </c>
      <c r="F785" s="21">
        <v>590</v>
      </c>
      <c r="G785" s="21"/>
      <c r="H785" s="21"/>
      <c r="I785" s="21"/>
    </row>
    <row r="786" spans="1:9" ht="45" x14ac:dyDescent="0.25">
      <c r="A786" s="17" t="s">
        <v>650</v>
      </c>
      <c r="B786" s="18" t="s">
        <v>644</v>
      </c>
      <c r="C786" s="19" t="s">
        <v>198</v>
      </c>
      <c r="D786" s="20">
        <v>1</v>
      </c>
      <c r="E786" s="21">
        <v>696</v>
      </c>
      <c r="F786" s="21">
        <v>696</v>
      </c>
      <c r="G786" s="21"/>
      <c r="H786" s="21"/>
      <c r="I786" s="21"/>
    </row>
    <row r="787" spans="1:9" ht="15.75" x14ac:dyDescent="0.25">
      <c r="A787" s="13" t="s">
        <v>21</v>
      </c>
      <c r="B787" s="22" t="s">
        <v>434</v>
      </c>
      <c r="C787" s="23" t="s">
        <v>202</v>
      </c>
      <c r="D787" s="16">
        <v>5</v>
      </c>
      <c r="E787" s="12">
        <v>27427</v>
      </c>
      <c r="F787" s="12">
        <v>27427</v>
      </c>
      <c r="G787" s="21"/>
      <c r="H787" s="21"/>
      <c r="I787" s="21"/>
    </row>
    <row r="788" spans="1:9" ht="30" x14ac:dyDescent="0.25">
      <c r="A788" s="17" t="s">
        <v>38</v>
      </c>
      <c r="B788" s="18" t="s">
        <v>601</v>
      </c>
      <c r="C788" s="19" t="s">
        <v>202</v>
      </c>
      <c r="D788" s="20">
        <v>1</v>
      </c>
      <c r="E788" s="21">
        <v>2315</v>
      </c>
      <c r="F788" s="21">
        <v>2315</v>
      </c>
      <c r="G788" s="21"/>
      <c r="H788" s="21"/>
      <c r="I788" s="21"/>
    </row>
    <row r="789" spans="1:9" ht="30" x14ac:dyDescent="0.25">
      <c r="A789" s="17" t="s">
        <v>39</v>
      </c>
      <c r="B789" s="18" t="s">
        <v>603</v>
      </c>
      <c r="C789" s="19" t="s">
        <v>202</v>
      </c>
      <c r="D789" s="20">
        <v>1</v>
      </c>
      <c r="E789" s="21">
        <v>1432</v>
      </c>
      <c r="F789" s="21">
        <v>1432</v>
      </c>
      <c r="G789" s="21"/>
      <c r="H789" s="21"/>
      <c r="I789" s="21"/>
    </row>
    <row r="790" spans="1:9" ht="30" x14ac:dyDescent="0.25">
      <c r="A790" s="17" t="s">
        <v>327</v>
      </c>
      <c r="B790" s="18" t="s">
        <v>605</v>
      </c>
      <c r="C790" s="19" t="s">
        <v>202</v>
      </c>
      <c r="D790" s="20">
        <v>1</v>
      </c>
      <c r="E790" s="21">
        <v>9208</v>
      </c>
      <c r="F790" s="21">
        <v>9208</v>
      </c>
      <c r="G790" s="21"/>
      <c r="H790" s="21"/>
      <c r="I790" s="21"/>
    </row>
    <row r="791" spans="1:9" ht="30" x14ac:dyDescent="0.25">
      <c r="A791" s="17" t="s">
        <v>328</v>
      </c>
      <c r="B791" s="18" t="s">
        <v>607</v>
      </c>
      <c r="C791" s="19" t="s">
        <v>202</v>
      </c>
      <c r="D791" s="20">
        <v>1</v>
      </c>
      <c r="E791" s="21">
        <v>12221</v>
      </c>
      <c r="F791" s="21">
        <v>12221</v>
      </c>
      <c r="G791" s="21"/>
      <c r="H791" s="21"/>
      <c r="I791" s="21"/>
    </row>
    <row r="792" spans="1:9" ht="30" x14ac:dyDescent="0.25">
      <c r="A792" s="17" t="s">
        <v>439</v>
      </c>
      <c r="B792" s="18" t="s">
        <v>609</v>
      </c>
      <c r="C792" s="19" t="s">
        <v>202</v>
      </c>
      <c r="D792" s="20">
        <v>1</v>
      </c>
      <c r="E792" s="21">
        <v>2251</v>
      </c>
      <c r="F792" s="21">
        <v>2251</v>
      </c>
      <c r="G792" s="21"/>
      <c r="H792" s="21"/>
      <c r="I792" s="21"/>
    </row>
    <row r="793" spans="1:9" ht="15.75" x14ac:dyDescent="0.25">
      <c r="A793" s="13" t="s">
        <v>22</v>
      </c>
      <c r="B793" s="22" t="s">
        <v>40</v>
      </c>
      <c r="C793" s="23" t="s">
        <v>19</v>
      </c>
      <c r="D793" s="16">
        <v>28</v>
      </c>
      <c r="E793" s="12">
        <v>145782</v>
      </c>
      <c r="F793" s="12">
        <v>145782</v>
      </c>
      <c r="G793" s="21"/>
      <c r="H793" s="21"/>
      <c r="I793" s="21"/>
    </row>
    <row r="794" spans="1:9" ht="30" x14ac:dyDescent="0.25">
      <c r="A794" s="17" t="s">
        <v>41</v>
      </c>
      <c r="B794" s="18" t="s">
        <v>651</v>
      </c>
      <c r="C794" s="19" t="s">
        <v>19</v>
      </c>
      <c r="D794" s="20">
        <v>1</v>
      </c>
      <c r="E794" s="21">
        <v>5203</v>
      </c>
      <c r="F794" s="21">
        <v>5203</v>
      </c>
      <c r="G794" s="21"/>
      <c r="H794" s="21"/>
      <c r="I794" s="21"/>
    </row>
    <row r="795" spans="1:9" ht="45" x14ac:dyDescent="0.25">
      <c r="A795" s="17" t="s">
        <v>43</v>
      </c>
      <c r="B795" s="18" t="s">
        <v>652</v>
      </c>
      <c r="C795" s="19" t="s">
        <v>19</v>
      </c>
      <c r="D795" s="20">
        <v>1</v>
      </c>
      <c r="E795" s="21">
        <v>4115</v>
      </c>
      <c r="F795" s="21">
        <v>4115</v>
      </c>
      <c r="G795" s="21"/>
      <c r="H795" s="21"/>
      <c r="I795" s="21"/>
    </row>
    <row r="796" spans="1:9" ht="45" x14ac:dyDescent="0.25">
      <c r="A796" s="17" t="s">
        <v>45</v>
      </c>
      <c r="B796" s="18" t="s">
        <v>653</v>
      </c>
      <c r="C796" s="19" t="s">
        <v>19</v>
      </c>
      <c r="D796" s="20">
        <v>1</v>
      </c>
      <c r="E796" s="21">
        <v>6493</v>
      </c>
      <c r="F796" s="21">
        <v>6493</v>
      </c>
      <c r="G796" s="21"/>
      <c r="H796" s="21"/>
      <c r="I796" s="21"/>
    </row>
    <row r="797" spans="1:9" ht="45" x14ac:dyDescent="0.25">
      <c r="A797" s="17" t="s">
        <v>47</v>
      </c>
      <c r="B797" s="18" t="s">
        <v>654</v>
      </c>
      <c r="C797" s="19" t="s">
        <v>19</v>
      </c>
      <c r="D797" s="20">
        <v>1</v>
      </c>
      <c r="E797" s="21">
        <v>9435</v>
      </c>
      <c r="F797" s="21">
        <v>9435</v>
      </c>
      <c r="G797" s="21"/>
      <c r="H797" s="21"/>
      <c r="I797" s="21"/>
    </row>
    <row r="798" spans="1:9" ht="30" x14ac:dyDescent="0.25">
      <c r="A798" s="17" t="s">
        <v>655</v>
      </c>
      <c r="B798" s="18" t="s">
        <v>656</v>
      </c>
      <c r="C798" s="19" t="s">
        <v>19</v>
      </c>
      <c r="D798" s="20">
        <v>1</v>
      </c>
      <c r="E798" s="21">
        <v>5819</v>
      </c>
      <c r="F798" s="21">
        <v>5819</v>
      </c>
      <c r="G798" s="21"/>
      <c r="H798" s="21"/>
      <c r="I798" s="21"/>
    </row>
    <row r="799" spans="1:9" ht="30" x14ac:dyDescent="0.25">
      <c r="A799" s="17" t="s">
        <v>657</v>
      </c>
      <c r="B799" s="18" t="s">
        <v>658</v>
      </c>
      <c r="C799" s="19" t="s">
        <v>19</v>
      </c>
      <c r="D799" s="20">
        <v>1</v>
      </c>
      <c r="E799" s="21">
        <v>6081</v>
      </c>
      <c r="F799" s="21">
        <v>6081</v>
      </c>
      <c r="G799" s="21"/>
      <c r="H799" s="21"/>
      <c r="I799" s="21"/>
    </row>
    <row r="800" spans="1:9" ht="60" x14ac:dyDescent="0.25">
      <c r="A800" s="17" t="s">
        <v>659</v>
      </c>
      <c r="B800" s="18" t="s">
        <v>660</v>
      </c>
      <c r="C800" s="19" t="s">
        <v>19</v>
      </c>
      <c r="D800" s="20">
        <v>1</v>
      </c>
      <c r="E800" s="21">
        <v>16032</v>
      </c>
      <c r="F800" s="21">
        <v>16032</v>
      </c>
      <c r="G800" s="21"/>
      <c r="H800" s="21"/>
      <c r="I800" s="21"/>
    </row>
    <row r="801" spans="1:9" ht="30" x14ac:dyDescent="0.25">
      <c r="A801" s="17" t="s">
        <v>661</v>
      </c>
      <c r="B801" s="18" t="s">
        <v>662</v>
      </c>
      <c r="C801" s="19" t="s">
        <v>19</v>
      </c>
      <c r="D801" s="20">
        <v>1</v>
      </c>
      <c r="E801" s="21">
        <v>6725</v>
      </c>
      <c r="F801" s="21">
        <v>6725</v>
      </c>
      <c r="G801" s="21"/>
      <c r="H801" s="21"/>
      <c r="I801" s="21"/>
    </row>
    <row r="802" spans="1:9" ht="45" x14ac:dyDescent="0.25">
      <c r="A802" s="17" t="s">
        <v>663</v>
      </c>
      <c r="B802" s="18" t="s">
        <v>664</v>
      </c>
      <c r="C802" s="19" t="s">
        <v>19</v>
      </c>
      <c r="D802" s="20">
        <v>1</v>
      </c>
      <c r="E802" s="21">
        <v>4752</v>
      </c>
      <c r="F802" s="21">
        <v>4752</v>
      </c>
      <c r="G802" s="21"/>
      <c r="H802" s="21"/>
      <c r="I802" s="21"/>
    </row>
    <row r="803" spans="1:9" ht="30" x14ac:dyDescent="0.25">
      <c r="A803" s="17" t="s">
        <v>665</v>
      </c>
      <c r="B803" s="18" t="s">
        <v>666</v>
      </c>
      <c r="C803" s="19" t="s">
        <v>19</v>
      </c>
      <c r="D803" s="20">
        <v>1</v>
      </c>
      <c r="E803" s="21">
        <v>5203</v>
      </c>
      <c r="F803" s="21">
        <v>5203</v>
      </c>
      <c r="G803" s="21"/>
      <c r="H803" s="21"/>
      <c r="I803" s="21"/>
    </row>
    <row r="804" spans="1:9" ht="30" x14ac:dyDescent="0.25">
      <c r="A804" s="17" t="s">
        <v>667</v>
      </c>
      <c r="B804" s="18" t="s">
        <v>668</v>
      </c>
      <c r="C804" s="19" t="s">
        <v>19</v>
      </c>
      <c r="D804" s="20">
        <v>1</v>
      </c>
      <c r="E804" s="21">
        <v>3851</v>
      </c>
      <c r="F804" s="21">
        <v>3851</v>
      </c>
      <c r="G804" s="21"/>
      <c r="H804" s="21"/>
      <c r="I804" s="21"/>
    </row>
    <row r="805" spans="1:9" ht="60" x14ac:dyDescent="0.25">
      <c r="A805" s="17" t="s">
        <v>669</v>
      </c>
      <c r="B805" s="18" t="s">
        <v>670</v>
      </c>
      <c r="C805" s="19" t="s">
        <v>19</v>
      </c>
      <c r="D805" s="20">
        <v>1</v>
      </c>
      <c r="E805" s="21">
        <v>10175</v>
      </c>
      <c r="F805" s="21">
        <v>10175</v>
      </c>
      <c r="G805" s="21"/>
      <c r="H805" s="21"/>
      <c r="I805" s="21"/>
    </row>
    <row r="806" spans="1:9" ht="30" x14ac:dyDescent="0.25">
      <c r="A806" s="17" t="s">
        <v>671</v>
      </c>
      <c r="B806" s="18" t="s">
        <v>672</v>
      </c>
      <c r="C806" s="19" t="s">
        <v>19</v>
      </c>
      <c r="D806" s="20">
        <v>1</v>
      </c>
      <c r="E806" s="21">
        <v>6647</v>
      </c>
      <c r="F806" s="21">
        <v>6647</v>
      </c>
      <c r="G806" s="21"/>
      <c r="H806" s="21"/>
      <c r="I806" s="21"/>
    </row>
    <row r="807" spans="1:9" ht="45" x14ac:dyDescent="0.25">
      <c r="A807" s="17" t="s">
        <v>673</v>
      </c>
      <c r="B807" s="18" t="s">
        <v>674</v>
      </c>
      <c r="C807" s="19" t="s">
        <v>19</v>
      </c>
      <c r="D807" s="20">
        <v>1</v>
      </c>
      <c r="E807" s="21">
        <v>3660</v>
      </c>
      <c r="F807" s="21">
        <v>3660</v>
      </c>
      <c r="G807" s="21"/>
      <c r="H807" s="21"/>
      <c r="I807" s="21"/>
    </row>
    <row r="808" spans="1:9" ht="45" x14ac:dyDescent="0.25">
      <c r="A808" s="17" t="s">
        <v>675</v>
      </c>
      <c r="B808" s="18" t="s">
        <v>676</v>
      </c>
      <c r="C808" s="19" t="s">
        <v>19</v>
      </c>
      <c r="D808" s="20">
        <v>1</v>
      </c>
      <c r="E808" s="21">
        <v>4469</v>
      </c>
      <c r="F808" s="21">
        <v>4469</v>
      </c>
      <c r="G808" s="21"/>
      <c r="H808" s="21"/>
      <c r="I808" s="21"/>
    </row>
    <row r="809" spans="1:9" ht="105" x14ac:dyDescent="0.25">
      <c r="A809" s="17" t="s">
        <v>677</v>
      </c>
      <c r="B809" s="18" t="s">
        <v>678</v>
      </c>
      <c r="C809" s="19" t="s">
        <v>19</v>
      </c>
      <c r="D809" s="20">
        <v>1</v>
      </c>
      <c r="E809" s="21">
        <v>8670</v>
      </c>
      <c r="F809" s="21">
        <v>8670</v>
      </c>
      <c r="G809" s="21"/>
      <c r="H809" s="21"/>
      <c r="I809" s="21"/>
    </row>
    <row r="810" spans="1:9" ht="30" x14ac:dyDescent="0.25">
      <c r="A810" s="17" t="s">
        <v>679</v>
      </c>
      <c r="B810" s="18" t="s">
        <v>680</v>
      </c>
      <c r="C810" s="19" t="s">
        <v>19</v>
      </c>
      <c r="D810" s="20">
        <v>1</v>
      </c>
      <c r="E810" s="21">
        <v>6058</v>
      </c>
      <c r="F810" s="21">
        <v>6058</v>
      </c>
      <c r="G810" s="21"/>
      <c r="H810" s="21"/>
      <c r="I810" s="21"/>
    </row>
    <row r="811" spans="1:9" ht="30" x14ac:dyDescent="0.25">
      <c r="A811" s="17" t="s">
        <v>681</v>
      </c>
      <c r="B811" s="18" t="s">
        <v>682</v>
      </c>
      <c r="C811" s="19" t="s">
        <v>19</v>
      </c>
      <c r="D811" s="20">
        <v>1</v>
      </c>
      <c r="E811" s="21">
        <v>5714</v>
      </c>
      <c r="F811" s="21">
        <v>5714</v>
      </c>
      <c r="G811" s="21"/>
      <c r="H811" s="21"/>
      <c r="I811" s="21"/>
    </row>
    <row r="812" spans="1:9" ht="60" x14ac:dyDescent="0.25">
      <c r="A812" s="17" t="s">
        <v>683</v>
      </c>
      <c r="B812" s="18" t="s">
        <v>684</v>
      </c>
      <c r="C812" s="19" t="s">
        <v>19</v>
      </c>
      <c r="D812" s="20">
        <v>1</v>
      </c>
      <c r="E812" s="21">
        <v>3196</v>
      </c>
      <c r="F812" s="21">
        <v>3196</v>
      </c>
      <c r="G812" s="21"/>
      <c r="H812" s="21"/>
      <c r="I812" s="21"/>
    </row>
    <row r="813" spans="1:9" ht="30" x14ac:dyDescent="0.25">
      <c r="A813" s="17" t="s">
        <v>685</v>
      </c>
      <c r="B813" s="18" t="s">
        <v>686</v>
      </c>
      <c r="C813" s="19" t="s">
        <v>19</v>
      </c>
      <c r="D813" s="20">
        <v>1</v>
      </c>
      <c r="E813" s="21">
        <v>5008</v>
      </c>
      <c r="F813" s="21">
        <v>5008</v>
      </c>
      <c r="G813" s="21"/>
      <c r="H813" s="21"/>
      <c r="I813" s="21"/>
    </row>
    <row r="814" spans="1:9" ht="30" x14ac:dyDescent="0.25">
      <c r="A814" s="17" t="s">
        <v>687</v>
      </c>
      <c r="B814" s="18" t="s">
        <v>688</v>
      </c>
      <c r="C814" s="19" t="s">
        <v>19</v>
      </c>
      <c r="D814" s="20">
        <v>1</v>
      </c>
      <c r="E814" s="21">
        <v>5151</v>
      </c>
      <c r="F814" s="21">
        <v>5151</v>
      </c>
      <c r="G814" s="21"/>
      <c r="H814" s="21"/>
      <c r="I814" s="21"/>
    </row>
    <row r="815" spans="1:9" ht="45" x14ac:dyDescent="0.25">
      <c r="A815" s="17" t="s">
        <v>689</v>
      </c>
      <c r="B815" s="18" t="s">
        <v>690</v>
      </c>
      <c r="C815" s="19" t="s">
        <v>19</v>
      </c>
      <c r="D815" s="20">
        <v>1</v>
      </c>
      <c r="E815" s="21">
        <v>3651</v>
      </c>
      <c r="F815" s="21">
        <v>3651</v>
      </c>
      <c r="G815" s="21"/>
      <c r="H815" s="21"/>
      <c r="I815" s="21"/>
    </row>
    <row r="816" spans="1:9" ht="30" x14ac:dyDescent="0.25">
      <c r="A816" s="17" t="s">
        <v>691</v>
      </c>
      <c r="B816" s="18" t="s">
        <v>692</v>
      </c>
      <c r="C816" s="19" t="s">
        <v>19</v>
      </c>
      <c r="D816" s="20">
        <v>1</v>
      </c>
      <c r="E816" s="21">
        <v>6796</v>
      </c>
      <c r="F816" s="21">
        <v>6796</v>
      </c>
      <c r="G816" s="21"/>
      <c r="H816" s="21"/>
      <c r="I816" s="21"/>
    </row>
    <row r="817" spans="1:9" ht="30" x14ac:dyDescent="0.25">
      <c r="A817" s="17" t="s">
        <v>693</v>
      </c>
      <c r="B817" s="18" t="s">
        <v>694</v>
      </c>
      <c r="C817" s="19" t="s">
        <v>19</v>
      </c>
      <c r="D817" s="20">
        <v>1</v>
      </c>
      <c r="E817" s="21">
        <v>544</v>
      </c>
      <c r="F817" s="21">
        <v>544</v>
      </c>
      <c r="G817" s="21"/>
      <c r="H817" s="21"/>
      <c r="I817" s="21"/>
    </row>
    <row r="818" spans="1:9" ht="30" x14ac:dyDescent="0.25">
      <c r="A818" s="17" t="s">
        <v>695</v>
      </c>
      <c r="B818" s="18" t="s">
        <v>696</v>
      </c>
      <c r="C818" s="19" t="s">
        <v>19</v>
      </c>
      <c r="D818" s="20">
        <v>1</v>
      </c>
      <c r="E818" s="21">
        <v>579</v>
      </c>
      <c r="F818" s="21">
        <v>579</v>
      </c>
      <c r="G818" s="21"/>
      <c r="H818" s="21"/>
      <c r="I818" s="21"/>
    </row>
    <row r="819" spans="1:9" ht="30" x14ac:dyDescent="0.25">
      <c r="A819" s="17" t="s">
        <v>697</v>
      </c>
      <c r="B819" s="18" t="s">
        <v>698</v>
      </c>
      <c r="C819" s="19" t="s">
        <v>19</v>
      </c>
      <c r="D819" s="20">
        <v>1</v>
      </c>
      <c r="E819" s="21">
        <v>617</v>
      </c>
      <c r="F819" s="21">
        <v>617</v>
      </c>
      <c r="G819" s="21"/>
      <c r="H819" s="21"/>
      <c r="I819" s="21"/>
    </row>
    <row r="820" spans="1:9" ht="30" x14ac:dyDescent="0.25">
      <c r="A820" s="17" t="s">
        <v>699</v>
      </c>
      <c r="B820" s="18" t="s">
        <v>700</v>
      </c>
      <c r="C820" s="19" t="s">
        <v>19</v>
      </c>
      <c r="D820" s="20">
        <v>1</v>
      </c>
      <c r="E820" s="21">
        <v>585</v>
      </c>
      <c r="F820" s="21">
        <v>585</v>
      </c>
      <c r="G820" s="21"/>
      <c r="H820" s="21"/>
      <c r="I820" s="21"/>
    </row>
    <row r="821" spans="1:9" ht="30" x14ac:dyDescent="0.25">
      <c r="A821" s="17" t="s">
        <v>701</v>
      </c>
      <c r="B821" s="18" t="s">
        <v>702</v>
      </c>
      <c r="C821" s="19" t="s">
        <v>19</v>
      </c>
      <c r="D821" s="20">
        <v>1</v>
      </c>
      <c r="E821" s="21">
        <v>553</v>
      </c>
      <c r="F821" s="21">
        <v>553</v>
      </c>
      <c r="G821" s="21"/>
      <c r="H821" s="21"/>
      <c r="I821" s="21"/>
    </row>
    <row r="822" spans="1:9" ht="15.75" x14ac:dyDescent="0.25">
      <c r="A822" s="13" t="s">
        <v>23</v>
      </c>
      <c r="B822" s="22" t="s">
        <v>207</v>
      </c>
      <c r="C822" s="23" t="s">
        <v>55</v>
      </c>
      <c r="D822" s="16">
        <v>450</v>
      </c>
      <c r="E822" s="12">
        <v>266421</v>
      </c>
      <c r="F822" s="12">
        <v>266421</v>
      </c>
      <c r="G822" s="21"/>
      <c r="H822" s="21"/>
      <c r="I822" s="21"/>
    </row>
    <row r="823" spans="1:9" ht="15.75" x14ac:dyDescent="0.25">
      <c r="A823" s="24" t="s">
        <v>50</v>
      </c>
      <c r="B823" s="25" t="s">
        <v>208</v>
      </c>
      <c r="C823" s="26" t="s">
        <v>55</v>
      </c>
      <c r="D823" s="27">
        <v>27</v>
      </c>
      <c r="E823" s="28">
        <v>7914</v>
      </c>
      <c r="F823" s="28">
        <v>7914</v>
      </c>
      <c r="G823" s="21"/>
      <c r="H823" s="21"/>
      <c r="I823" s="21"/>
    </row>
    <row r="824" spans="1:9" ht="15.75" x14ac:dyDescent="0.25">
      <c r="A824" s="17" t="s">
        <v>356</v>
      </c>
      <c r="B824" s="18" t="s">
        <v>209</v>
      </c>
      <c r="C824" s="19" t="s">
        <v>55</v>
      </c>
      <c r="D824" s="20">
        <v>20</v>
      </c>
      <c r="E824" s="21">
        <v>3119</v>
      </c>
      <c r="F824" s="21">
        <v>3119</v>
      </c>
      <c r="G824" s="21"/>
      <c r="H824" s="21"/>
      <c r="I824" s="21"/>
    </row>
    <row r="825" spans="1:9" ht="15.75" x14ac:dyDescent="0.25">
      <c r="A825" s="17" t="s">
        <v>357</v>
      </c>
      <c r="B825" s="18" t="s">
        <v>210</v>
      </c>
      <c r="C825" s="19" t="s">
        <v>55</v>
      </c>
      <c r="D825" s="20">
        <v>2</v>
      </c>
      <c r="E825" s="21">
        <v>1279</v>
      </c>
      <c r="F825" s="21">
        <v>1279</v>
      </c>
      <c r="G825" s="21"/>
      <c r="H825" s="21"/>
      <c r="I825" s="21"/>
    </row>
    <row r="826" spans="1:9" ht="15.75" x14ac:dyDescent="0.25">
      <c r="A826" s="17" t="s">
        <v>358</v>
      </c>
      <c r="B826" s="18" t="s">
        <v>211</v>
      </c>
      <c r="C826" s="19" t="s">
        <v>55</v>
      </c>
      <c r="D826" s="20">
        <v>2</v>
      </c>
      <c r="E826" s="21">
        <v>1833</v>
      </c>
      <c r="F826" s="21">
        <v>1833</v>
      </c>
      <c r="G826" s="21"/>
      <c r="H826" s="21"/>
      <c r="I826" s="21"/>
    </row>
    <row r="827" spans="1:9" ht="15.75" x14ac:dyDescent="0.25">
      <c r="A827" s="17" t="s">
        <v>359</v>
      </c>
      <c r="B827" s="18" t="s">
        <v>212</v>
      </c>
      <c r="C827" s="19" t="s">
        <v>55</v>
      </c>
      <c r="D827" s="20">
        <v>3</v>
      </c>
      <c r="E827" s="21">
        <v>1683</v>
      </c>
      <c r="F827" s="21">
        <v>1683</v>
      </c>
      <c r="G827" s="21"/>
      <c r="H827" s="21"/>
      <c r="I827" s="21"/>
    </row>
    <row r="828" spans="1:9" ht="15.75" x14ac:dyDescent="0.25">
      <c r="A828" s="24" t="s">
        <v>52</v>
      </c>
      <c r="B828" s="25" t="s">
        <v>100</v>
      </c>
      <c r="C828" s="26" t="s">
        <v>55</v>
      </c>
      <c r="D828" s="27">
        <v>354</v>
      </c>
      <c r="E828" s="28">
        <v>121678</v>
      </c>
      <c r="F828" s="28">
        <v>121678</v>
      </c>
      <c r="G828" s="21"/>
      <c r="H828" s="21"/>
      <c r="I828" s="21"/>
    </row>
    <row r="829" spans="1:9" ht="15.75" x14ac:dyDescent="0.25">
      <c r="A829" s="17" t="s">
        <v>360</v>
      </c>
      <c r="B829" s="18" t="s">
        <v>213</v>
      </c>
      <c r="C829" s="19" t="s">
        <v>55</v>
      </c>
      <c r="D829" s="20">
        <v>62</v>
      </c>
      <c r="E829" s="21">
        <v>3119</v>
      </c>
      <c r="F829" s="21">
        <v>3119</v>
      </c>
      <c r="G829" s="21"/>
      <c r="H829" s="21"/>
      <c r="I829" s="21"/>
    </row>
    <row r="830" spans="1:9" ht="15.75" x14ac:dyDescent="0.25">
      <c r="A830" s="17" t="s">
        <v>361</v>
      </c>
      <c r="B830" s="18" t="s">
        <v>214</v>
      </c>
      <c r="C830" s="19" t="s">
        <v>55</v>
      </c>
      <c r="D830" s="20">
        <v>50</v>
      </c>
      <c r="E830" s="21">
        <v>3512</v>
      </c>
      <c r="F830" s="21">
        <v>3512</v>
      </c>
      <c r="G830" s="21"/>
      <c r="H830" s="21"/>
      <c r="I830" s="21"/>
    </row>
    <row r="831" spans="1:9" ht="15.75" x14ac:dyDescent="0.25">
      <c r="A831" s="17" t="s">
        <v>362</v>
      </c>
      <c r="B831" s="18" t="s">
        <v>215</v>
      </c>
      <c r="C831" s="19" t="s">
        <v>55</v>
      </c>
      <c r="D831" s="20">
        <v>78</v>
      </c>
      <c r="E831" s="21">
        <v>4299</v>
      </c>
      <c r="F831" s="21">
        <v>4299</v>
      </c>
      <c r="G831" s="21"/>
      <c r="H831" s="21"/>
      <c r="I831" s="21"/>
    </row>
    <row r="832" spans="1:9" ht="15.75" x14ac:dyDescent="0.25">
      <c r="A832" s="17" t="s">
        <v>363</v>
      </c>
      <c r="B832" s="18" t="s">
        <v>216</v>
      </c>
      <c r="C832" s="19" t="s">
        <v>55</v>
      </c>
      <c r="D832" s="20">
        <v>10</v>
      </c>
      <c r="E832" s="21">
        <v>1436</v>
      </c>
      <c r="F832" s="21">
        <v>1436</v>
      </c>
      <c r="G832" s="21"/>
      <c r="H832" s="21"/>
      <c r="I832" s="21"/>
    </row>
    <row r="833" spans="1:9" ht="15.75" x14ac:dyDescent="0.25">
      <c r="A833" s="17" t="s">
        <v>364</v>
      </c>
      <c r="B833" s="18" t="s">
        <v>217</v>
      </c>
      <c r="C833" s="19" t="s">
        <v>55</v>
      </c>
      <c r="D833" s="20">
        <v>65</v>
      </c>
      <c r="E833" s="21">
        <v>31505</v>
      </c>
      <c r="F833" s="21">
        <v>31505</v>
      </c>
      <c r="G833" s="21"/>
      <c r="H833" s="21"/>
      <c r="I833" s="21"/>
    </row>
    <row r="834" spans="1:9" ht="15.75" x14ac:dyDescent="0.25">
      <c r="A834" s="17" t="s">
        <v>365</v>
      </c>
      <c r="B834" s="18" t="s">
        <v>218</v>
      </c>
      <c r="C834" s="19" t="s">
        <v>55</v>
      </c>
      <c r="D834" s="20">
        <v>33</v>
      </c>
      <c r="E834" s="21">
        <v>11847</v>
      </c>
      <c r="F834" s="21">
        <v>11847</v>
      </c>
      <c r="G834" s="21"/>
      <c r="H834" s="21"/>
      <c r="I834" s="21"/>
    </row>
    <row r="835" spans="1:9" ht="15.75" x14ac:dyDescent="0.25">
      <c r="A835" s="17" t="s">
        <v>366</v>
      </c>
      <c r="B835" s="18" t="s">
        <v>219</v>
      </c>
      <c r="C835" s="19" t="s">
        <v>55</v>
      </c>
      <c r="D835" s="20">
        <v>9</v>
      </c>
      <c r="E835" s="21">
        <v>2609</v>
      </c>
      <c r="F835" s="21">
        <v>2609</v>
      </c>
      <c r="G835" s="21"/>
      <c r="H835" s="21"/>
      <c r="I835" s="21"/>
    </row>
    <row r="836" spans="1:9" ht="15.75" x14ac:dyDescent="0.25">
      <c r="A836" s="17" t="s">
        <v>367</v>
      </c>
      <c r="B836" s="18" t="s">
        <v>220</v>
      </c>
      <c r="C836" s="19" t="s">
        <v>55</v>
      </c>
      <c r="D836" s="20">
        <v>14</v>
      </c>
      <c r="E836" s="21">
        <v>12803</v>
      </c>
      <c r="F836" s="21">
        <v>12803</v>
      </c>
      <c r="G836" s="21"/>
      <c r="H836" s="21"/>
      <c r="I836" s="21"/>
    </row>
    <row r="837" spans="1:9" ht="15.75" x14ac:dyDescent="0.25">
      <c r="A837" s="17" t="s">
        <v>368</v>
      </c>
      <c r="B837" s="18" t="s">
        <v>221</v>
      </c>
      <c r="C837" s="19" t="s">
        <v>55</v>
      </c>
      <c r="D837" s="20">
        <v>1</v>
      </c>
      <c r="E837" s="21">
        <v>849</v>
      </c>
      <c r="F837" s="21">
        <v>849</v>
      </c>
      <c r="G837" s="21"/>
      <c r="H837" s="21"/>
      <c r="I837" s="21"/>
    </row>
    <row r="838" spans="1:9" ht="15.75" x14ac:dyDescent="0.25">
      <c r="A838" s="17" t="s">
        <v>369</v>
      </c>
      <c r="B838" s="18" t="s">
        <v>222</v>
      </c>
      <c r="C838" s="19" t="s">
        <v>55</v>
      </c>
      <c r="D838" s="20">
        <v>5</v>
      </c>
      <c r="E838" s="21">
        <v>6968</v>
      </c>
      <c r="F838" s="21">
        <v>6968</v>
      </c>
      <c r="G838" s="21"/>
      <c r="H838" s="21"/>
      <c r="I838" s="21"/>
    </row>
    <row r="839" spans="1:9" ht="15.75" x14ac:dyDescent="0.25">
      <c r="A839" s="17" t="s">
        <v>370</v>
      </c>
      <c r="B839" s="18" t="s">
        <v>703</v>
      </c>
      <c r="C839" s="19" t="s">
        <v>55</v>
      </c>
      <c r="D839" s="20">
        <v>6</v>
      </c>
      <c r="E839" s="21">
        <v>11670</v>
      </c>
      <c r="F839" s="21">
        <v>11670</v>
      </c>
      <c r="G839" s="21"/>
      <c r="H839" s="21"/>
      <c r="I839" s="21"/>
    </row>
    <row r="840" spans="1:9" ht="15.75" x14ac:dyDescent="0.25">
      <c r="A840" s="17" t="s">
        <v>371</v>
      </c>
      <c r="B840" s="18" t="s">
        <v>223</v>
      </c>
      <c r="C840" s="19" t="s">
        <v>55</v>
      </c>
      <c r="D840" s="20">
        <v>1</v>
      </c>
      <c r="E840" s="21">
        <v>2973</v>
      </c>
      <c r="F840" s="21">
        <v>2973</v>
      </c>
      <c r="G840" s="21"/>
      <c r="H840" s="21"/>
      <c r="I840" s="21"/>
    </row>
    <row r="841" spans="1:9" ht="15.75" x14ac:dyDescent="0.25">
      <c r="A841" s="17" t="s">
        <v>372</v>
      </c>
      <c r="B841" s="18" t="s">
        <v>226</v>
      </c>
      <c r="C841" s="19" t="s">
        <v>55</v>
      </c>
      <c r="D841" s="20">
        <v>5</v>
      </c>
      <c r="E841" s="21">
        <v>6191</v>
      </c>
      <c r="F841" s="21">
        <v>6191</v>
      </c>
      <c r="G841" s="21"/>
      <c r="H841" s="21"/>
      <c r="I841" s="21"/>
    </row>
    <row r="842" spans="1:9" ht="15.75" x14ac:dyDescent="0.25">
      <c r="A842" s="17" t="s">
        <v>373</v>
      </c>
      <c r="B842" s="18" t="s">
        <v>227</v>
      </c>
      <c r="C842" s="19" t="s">
        <v>55</v>
      </c>
      <c r="D842" s="20">
        <v>5</v>
      </c>
      <c r="E842" s="21">
        <v>6558</v>
      </c>
      <c r="F842" s="21">
        <v>6558</v>
      </c>
      <c r="G842" s="21"/>
      <c r="H842" s="21"/>
      <c r="I842" s="21"/>
    </row>
    <row r="843" spans="1:9" ht="15.75" x14ac:dyDescent="0.25">
      <c r="A843" s="17" t="s">
        <v>374</v>
      </c>
      <c r="B843" s="18" t="s">
        <v>461</v>
      </c>
      <c r="C843" s="19" t="s">
        <v>55</v>
      </c>
      <c r="D843" s="20">
        <v>5</v>
      </c>
      <c r="E843" s="21">
        <v>7130</v>
      </c>
      <c r="F843" s="21">
        <v>7130</v>
      </c>
      <c r="G843" s="21"/>
      <c r="H843" s="21"/>
      <c r="I843" s="21"/>
    </row>
    <row r="844" spans="1:9" ht="15.75" x14ac:dyDescent="0.25">
      <c r="A844" s="17" t="s">
        <v>704</v>
      </c>
      <c r="B844" s="18" t="s">
        <v>462</v>
      </c>
      <c r="C844" s="19" t="s">
        <v>55</v>
      </c>
      <c r="D844" s="20">
        <v>5</v>
      </c>
      <c r="E844" s="21">
        <v>8209</v>
      </c>
      <c r="F844" s="21">
        <v>8209</v>
      </c>
      <c r="G844" s="21"/>
      <c r="H844" s="21"/>
      <c r="I844" s="21"/>
    </row>
    <row r="845" spans="1:9" ht="15.75" x14ac:dyDescent="0.25">
      <c r="A845" s="24" t="s">
        <v>375</v>
      </c>
      <c r="B845" s="25" t="s">
        <v>228</v>
      </c>
      <c r="C845" s="26" t="s">
        <v>55</v>
      </c>
      <c r="D845" s="27">
        <v>69</v>
      </c>
      <c r="E845" s="28">
        <v>136829</v>
      </c>
      <c r="F845" s="28">
        <v>136829</v>
      </c>
      <c r="G845" s="21"/>
      <c r="H845" s="21"/>
      <c r="I845" s="21"/>
    </row>
    <row r="846" spans="1:9" ht="15.75" x14ac:dyDescent="0.25">
      <c r="A846" s="17" t="s">
        <v>376</v>
      </c>
      <c r="B846" s="18" t="s">
        <v>229</v>
      </c>
      <c r="C846" s="19" t="s">
        <v>55</v>
      </c>
      <c r="D846" s="20">
        <v>2</v>
      </c>
      <c r="E846" s="21">
        <v>1387</v>
      </c>
      <c r="F846" s="21">
        <v>1387</v>
      </c>
      <c r="G846" s="21"/>
      <c r="H846" s="21"/>
      <c r="I846" s="21"/>
    </row>
    <row r="847" spans="1:9" ht="15.75" x14ac:dyDescent="0.25">
      <c r="A847" s="17" t="s">
        <v>377</v>
      </c>
      <c r="B847" s="18" t="s">
        <v>230</v>
      </c>
      <c r="C847" s="19" t="s">
        <v>55</v>
      </c>
      <c r="D847" s="20">
        <v>15</v>
      </c>
      <c r="E847" s="21">
        <v>4079</v>
      </c>
      <c r="F847" s="21">
        <v>4079</v>
      </c>
      <c r="G847" s="21"/>
      <c r="H847" s="21"/>
      <c r="I847" s="21"/>
    </row>
    <row r="848" spans="1:9" ht="15.75" x14ac:dyDescent="0.25">
      <c r="A848" s="17" t="s">
        <v>378</v>
      </c>
      <c r="B848" s="18" t="s">
        <v>231</v>
      </c>
      <c r="C848" s="19" t="s">
        <v>55</v>
      </c>
      <c r="D848" s="20">
        <v>14</v>
      </c>
      <c r="E848" s="21">
        <v>90180</v>
      </c>
      <c r="F848" s="21">
        <v>90180</v>
      </c>
      <c r="G848" s="21"/>
      <c r="H848" s="21"/>
      <c r="I848" s="21"/>
    </row>
    <row r="849" spans="1:9" ht="15.75" x14ac:dyDescent="0.25">
      <c r="A849" s="17" t="s">
        <v>379</v>
      </c>
      <c r="B849" s="18" t="s">
        <v>705</v>
      </c>
      <c r="C849" s="19" t="s">
        <v>55</v>
      </c>
      <c r="D849" s="20">
        <v>16</v>
      </c>
      <c r="E849" s="21">
        <v>8622</v>
      </c>
      <c r="F849" s="21">
        <v>8622</v>
      </c>
      <c r="G849" s="21"/>
      <c r="H849" s="21"/>
      <c r="I849" s="21"/>
    </row>
    <row r="850" spans="1:9" ht="15.75" x14ac:dyDescent="0.25">
      <c r="A850" s="17" t="s">
        <v>380</v>
      </c>
      <c r="B850" s="18" t="s">
        <v>233</v>
      </c>
      <c r="C850" s="19" t="s">
        <v>55</v>
      </c>
      <c r="D850" s="20">
        <v>4</v>
      </c>
      <c r="E850" s="21">
        <v>6820</v>
      </c>
      <c r="F850" s="21">
        <v>6820</v>
      </c>
      <c r="G850" s="21"/>
      <c r="H850" s="21"/>
      <c r="I850" s="21"/>
    </row>
    <row r="851" spans="1:9" ht="15.75" x14ac:dyDescent="0.25">
      <c r="A851" s="17" t="s">
        <v>381</v>
      </c>
      <c r="B851" s="18" t="s">
        <v>234</v>
      </c>
      <c r="C851" s="19" t="s">
        <v>55</v>
      </c>
      <c r="D851" s="20">
        <v>13</v>
      </c>
      <c r="E851" s="21">
        <v>4541</v>
      </c>
      <c r="F851" s="21">
        <v>4541</v>
      </c>
      <c r="G851" s="21"/>
      <c r="H851" s="21"/>
      <c r="I851" s="21"/>
    </row>
    <row r="852" spans="1:9" ht="15.75" x14ac:dyDescent="0.25">
      <c r="A852" s="17" t="s">
        <v>382</v>
      </c>
      <c r="B852" s="18" t="s">
        <v>235</v>
      </c>
      <c r="C852" s="19" t="s">
        <v>55</v>
      </c>
      <c r="D852" s="20">
        <v>2</v>
      </c>
      <c r="E852" s="21">
        <v>2562</v>
      </c>
      <c r="F852" s="21">
        <v>2562</v>
      </c>
      <c r="G852" s="21"/>
      <c r="H852" s="21"/>
      <c r="I852" s="21"/>
    </row>
    <row r="853" spans="1:9" ht="15.75" x14ac:dyDescent="0.25">
      <c r="A853" s="17" t="s">
        <v>383</v>
      </c>
      <c r="B853" s="18" t="s">
        <v>236</v>
      </c>
      <c r="C853" s="19" t="s">
        <v>55</v>
      </c>
      <c r="D853" s="20">
        <v>1</v>
      </c>
      <c r="E853" s="21">
        <v>18284</v>
      </c>
      <c r="F853" s="21">
        <v>18284</v>
      </c>
      <c r="G853" s="21"/>
      <c r="H853" s="21"/>
      <c r="I853" s="21"/>
    </row>
    <row r="854" spans="1:9" ht="15.75" x14ac:dyDescent="0.25">
      <c r="A854" s="17" t="s">
        <v>384</v>
      </c>
      <c r="B854" s="18" t="s">
        <v>243</v>
      </c>
      <c r="C854" s="19" t="s">
        <v>55</v>
      </c>
      <c r="D854" s="20">
        <v>2</v>
      </c>
      <c r="E854" s="21">
        <v>354</v>
      </c>
      <c r="F854" s="21">
        <v>354</v>
      </c>
      <c r="G854" s="21"/>
      <c r="H854" s="21"/>
      <c r="I854" s="21"/>
    </row>
    <row r="855" spans="1:9" ht="28.5" x14ac:dyDescent="0.25">
      <c r="A855" s="13" t="s">
        <v>248</v>
      </c>
      <c r="B855" s="22" t="s">
        <v>249</v>
      </c>
      <c r="C855" s="23"/>
      <c r="D855" s="16">
        <v>289</v>
      </c>
      <c r="E855" s="12">
        <v>77095</v>
      </c>
      <c r="F855" s="12">
        <v>77095</v>
      </c>
      <c r="G855" s="21"/>
      <c r="H855" s="21"/>
      <c r="I855" s="21"/>
    </row>
    <row r="856" spans="1:9" ht="30" x14ac:dyDescent="0.25">
      <c r="A856" s="17" t="s">
        <v>12</v>
      </c>
      <c r="B856" s="18" t="s">
        <v>706</v>
      </c>
      <c r="C856" s="19" t="s">
        <v>55</v>
      </c>
      <c r="D856" s="20">
        <v>8</v>
      </c>
      <c r="E856" s="21">
        <v>3493</v>
      </c>
      <c r="F856" s="21">
        <v>3493</v>
      </c>
      <c r="G856" s="21"/>
      <c r="H856" s="21"/>
      <c r="I856" s="21"/>
    </row>
    <row r="857" spans="1:9" ht="30" x14ac:dyDescent="0.25">
      <c r="A857" s="17" t="s">
        <v>20</v>
      </c>
      <c r="B857" s="18" t="s">
        <v>707</v>
      </c>
      <c r="C857" s="19" t="s">
        <v>55</v>
      </c>
      <c r="D857" s="20">
        <v>8</v>
      </c>
      <c r="E857" s="21">
        <v>4337</v>
      </c>
      <c r="F857" s="21">
        <v>4337</v>
      </c>
      <c r="G857" s="21"/>
      <c r="H857" s="21"/>
      <c r="I857" s="21"/>
    </row>
    <row r="858" spans="1:9" ht="30" x14ac:dyDescent="0.25">
      <c r="A858" s="17" t="s">
        <v>21</v>
      </c>
      <c r="B858" s="18" t="s">
        <v>708</v>
      </c>
      <c r="C858" s="19" t="s">
        <v>55</v>
      </c>
      <c r="D858" s="20">
        <v>8</v>
      </c>
      <c r="E858" s="21">
        <v>13148</v>
      </c>
      <c r="F858" s="21">
        <v>13148</v>
      </c>
      <c r="G858" s="21"/>
      <c r="H858" s="21"/>
      <c r="I858" s="21"/>
    </row>
    <row r="859" spans="1:9" ht="30" x14ac:dyDescent="0.25">
      <c r="A859" s="17" t="s">
        <v>22</v>
      </c>
      <c r="B859" s="18" t="s">
        <v>709</v>
      </c>
      <c r="C859" s="19" t="s">
        <v>55</v>
      </c>
      <c r="D859" s="20">
        <v>8</v>
      </c>
      <c r="E859" s="21">
        <v>13985</v>
      </c>
      <c r="F859" s="21">
        <v>13985</v>
      </c>
      <c r="G859" s="21"/>
      <c r="H859" s="21"/>
      <c r="I859" s="21"/>
    </row>
    <row r="860" spans="1:9" ht="30" x14ac:dyDescent="0.25">
      <c r="A860" s="17" t="s">
        <v>23</v>
      </c>
      <c r="B860" s="18" t="s">
        <v>710</v>
      </c>
      <c r="C860" s="19" t="s">
        <v>55</v>
      </c>
      <c r="D860" s="20">
        <v>16</v>
      </c>
      <c r="E860" s="21">
        <v>4370</v>
      </c>
      <c r="F860" s="21">
        <v>4370</v>
      </c>
      <c r="G860" s="21"/>
      <c r="H860" s="21"/>
      <c r="I860" s="21"/>
    </row>
    <row r="861" spans="1:9" ht="30" x14ac:dyDescent="0.25">
      <c r="A861" s="17" t="s">
        <v>24</v>
      </c>
      <c r="B861" s="18" t="s">
        <v>711</v>
      </c>
      <c r="C861" s="19" t="s">
        <v>55</v>
      </c>
      <c r="D861" s="20">
        <v>16</v>
      </c>
      <c r="E861" s="21">
        <v>3428</v>
      </c>
      <c r="F861" s="21">
        <v>3428</v>
      </c>
      <c r="G861" s="21"/>
      <c r="H861" s="21"/>
      <c r="I861" s="21"/>
    </row>
    <row r="862" spans="1:9" ht="15.75" x14ac:dyDescent="0.25">
      <c r="A862" s="17" t="s">
        <v>25</v>
      </c>
      <c r="B862" s="18" t="s">
        <v>256</v>
      </c>
      <c r="C862" s="19" t="s">
        <v>55</v>
      </c>
      <c r="D862" s="20">
        <v>10</v>
      </c>
      <c r="E862" s="21">
        <v>13620</v>
      </c>
      <c r="F862" s="21">
        <v>13620</v>
      </c>
      <c r="G862" s="21"/>
      <c r="H862" s="21"/>
      <c r="I862" s="21"/>
    </row>
    <row r="863" spans="1:9" ht="15.75" x14ac:dyDescent="0.25">
      <c r="A863" s="17" t="s">
        <v>26</v>
      </c>
      <c r="B863" s="18" t="s">
        <v>712</v>
      </c>
      <c r="C863" s="19" t="s">
        <v>55</v>
      </c>
      <c r="D863" s="20">
        <v>120</v>
      </c>
      <c r="E863" s="21">
        <v>4479</v>
      </c>
      <c r="F863" s="21">
        <v>4479</v>
      </c>
      <c r="G863" s="21"/>
      <c r="H863" s="21"/>
      <c r="I863" s="21"/>
    </row>
    <row r="864" spans="1:9" ht="15.75" x14ac:dyDescent="0.25">
      <c r="A864" s="17" t="s">
        <v>27</v>
      </c>
      <c r="B864" s="18" t="s">
        <v>613</v>
      </c>
      <c r="C864" s="19" t="s">
        <v>55</v>
      </c>
      <c r="D864" s="20">
        <v>2</v>
      </c>
      <c r="E864" s="21">
        <v>6301</v>
      </c>
      <c r="F864" s="21">
        <v>6301</v>
      </c>
      <c r="G864" s="21"/>
      <c r="H864" s="21"/>
      <c r="I864" s="21"/>
    </row>
    <row r="865" spans="1:9" ht="15.75" x14ac:dyDescent="0.25">
      <c r="A865" s="17" t="s">
        <v>28</v>
      </c>
      <c r="B865" s="18" t="s">
        <v>713</v>
      </c>
      <c r="C865" s="19" t="s">
        <v>55</v>
      </c>
      <c r="D865" s="20">
        <v>93</v>
      </c>
      <c r="E865" s="21">
        <v>9934</v>
      </c>
      <c r="F865" s="21">
        <v>9934</v>
      </c>
      <c r="G865" s="21"/>
      <c r="H865" s="21"/>
      <c r="I865" s="21"/>
    </row>
    <row r="866" spans="1:9" ht="15.75" x14ac:dyDescent="0.25">
      <c r="A866" s="13" t="s">
        <v>260</v>
      </c>
      <c r="B866" s="22" t="s">
        <v>261</v>
      </c>
      <c r="C866" s="23"/>
      <c r="D866" s="16">
        <v>3</v>
      </c>
      <c r="E866" s="12">
        <v>104055</v>
      </c>
      <c r="F866" s="12">
        <v>104055</v>
      </c>
      <c r="G866" s="21"/>
      <c r="H866" s="21"/>
      <c r="I866" s="21"/>
    </row>
    <row r="867" spans="1:9" ht="15.75" x14ac:dyDescent="0.25">
      <c r="A867" s="17" t="s">
        <v>12</v>
      </c>
      <c r="B867" s="18" t="s">
        <v>262</v>
      </c>
      <c r="C867" s="19" t="s">
        <v>55</v>
      </c>
      <c r="D867" s="20">
        <v>1</v>
      </c>
      <c r="E867" s="21">
        <v>39640</v>
      </c>
      <c r="F867" s="21">
        <v>39640</v>
      </c>
      <c r="G867" s="21"/>
      <c r="H867" s="21"/>
      <c r="I867" s="21"/>
    </row>
    <row r="868" spans="1:9" ht="15.75" x14ac:dyDescent="0.25">
      <c r="A868" s="17" t="s">
        <v>20</v>
      </c>
      <c r="B868" s="18" t="s">
        <v>265</v>
      </c>
      <c r="C868" s="19" t="s">
        <v>55</v>
      </c>
      <c r="D868" s="20">
        <v>2</v>
      </c>
      <c r="E868" s="21">
        <v>64415</v>
      </c>
      <c r="F868" s="21">
        <v>64415</v>
      </c>
      <c r="G868" s="21"/>
      <c r="H868" s="21"/>
      <c r="I868" s="21"/>
    </row>
    <row r="869" spans="1:9" ht="15.75" x14ac:dyDescent="0.25">
      <c r="A869" s="13"/>
      <c r="B869" s="22" t="s">
        <v>714</v>
      </c>
      <c r="C869" s="23"/>
      <c r="D869" s="16"/>
      <c r="E869" s="12">
        <v>7389601</v>
      </c>
      <c r="F869" s="12">
        <v>7389601</v>
      </c>
      <c r="G869" s="21"/>
      <c r="H869" s="21"/>
      <c r="I869" s="21"/>
    </row>
    <row r="870" spans="1:9" ht="15.75" x14ac:dyDescent="0.25">
      <c r="A870" s="13" t="s">
        <v>17</v>
      </c>
      <c r="B870" s="22" t="s">
        <v>16</v>
      </c>
      <c r="C870" s="23"/>
      <c r="D870" s="16"/>
      <c r="E870" s="12">
        <v>1182999</v>
      </c>
      <c r="F870" s="12">
        <v>1182999</v>
      </c>
      <c r="G870" s="21"/>
      <c r="H870" s="21"/>
      <c r="I870" s="21"/>
    </row>
    <row r="871" spans="1:9" ht="15.75" x14ac:dyDescent="0.25">
      <c r="A871" s="13" t="s">
        <v>12</v>
      </c>
      <c r="B871" s="22" t="s">
        <v>18</v>
      </c>
      <c r="C871" s="23" t="s">
        <v>19</v>
      </c>
      <c r="D871" s="16">
        <v>1</v>
      </c>
      <c r="E871" s="12">
        <v>290549</v>
      </c>
      <c r="F871" s="12">
        <v>290549</v>
      </c>
      <c r="G871" s="21"/>
      <c r="H871" s="21"/>
      <c r="I871" s="21"/>
    </row>
    <row r="872" spans="1:9" ht="30" x14ac:dyDescent="0.25">
      <c r="A872" s="17" t="s">
        <v>14</v>
      </c>
      <c r="B872" s="18" t="s">
        <v>398</v>
      </c>
      <c r="C872" s="19" t="s">
        <v>19</v>
      </c>
      <c r="D872" s="20">
        <v>1</v>
      </c>
      <c r="E872" s="21">
        <v>290549</v>
      </c>
      <c r="F872" s="21">
        <v>290549</v>
      </c>
      <c r="G872" s="21"/>
      <c r="H872" s="21"/>
      <c r="I872" s="21"/>
    </row>
    <row r="873" spans="1:9" ht="15.75" x14ac:dyDescent="0.25">
      <c r="A873" s="13" t="s">
        <v>20</v>
      </c>
      <c r="B873" s="22" t="s">
        <v>34</v>
      </c>
      <c r="C873" s="23" t="s">
        <v>19</v>
      </c>
      <c r="D873" s="16">
        <v>1</v>
      </c>
      <c r="E873" s="12">
        <v>6648</v>
      </c>
      <c r="F873" s="12">
        <v>6648</v>
      </c>
      <c r="G873" s="21"/>
      <c r="H873" s="21"/>
      <c r="I873" s="21"/>
    </row>
    <row r="874" spans="1:9" ht="30" x14ac:dyDescent="0.25">
      <c r="A874" s="17" t="s">
        <v>35</v>
      </c>
      <c r="B874" s="18" t="s">
        <v>398</v>
      </c>
      <c r="C874" s="19" t="s">
        <v>19</v>
      </c>
      <c r="D874" s="20">
        <v>1</v>
      </c>
      <c r="E874" s="21">
        <v>6648</v>
      </c>
      <c r="F874" s="21">
        <v>6648</v>
      </c>
      <c r="G874" s="21"/>
      <c r="H874" s="21"/>
      <c r="I874" s="21"/>
    </row>
    <row r="875" spans="1:9" ht="15.75" x14ac:dyDescent="0.25">
      <c r="A875" s="13" t="s">
        <v>21</v>
      </c>
      <c r="B875" s="22" t="s">
        <v>37</v>
      </c>
      <c r="C875" s="23" t="s">
        <v>19</v>
      </c>
      <c r="D875" s="16">
        <v>1</v>
      </c>
      <c r="E875" s="12">
        <v>1337</v>
      </c>
      <c r="F875" s="12">
        <v>1337</v>
      </c>
      <c r="G875" s="21"/>
      <c r="H875" s="21"/>
      <c r="I875" s="21"/>
    </row>
    <row r="876" spans="1:9" ht="30" x14ac:dyDescent="0.25">
      <c r="A876" s="17" t="s">
        <v>38</v>
      </c>
      <c r="B876" s="18" t="s">
        <v>398</v>
      </c>
      <c r="C876" s="19" t="s">
        <v>19</v>
      </c>
      <c r="D876" s="20">
        <v>1</v>
      </c>
      <c r="E876" s="21">
        <v>1337</v>
      </c>
      <c r="F876" s="21">
        <v>1337</v>
      </c>
      <c r="G876" s="21"/>
      <c r="H876" s="21"/>
      <c r="I876" s="21"/>
    </row>
    <row r="877" spans="1:9" ht="42.75" x14ac:dyDescent="0.25">
      <c r="A877" s="13" t="s">
        <v>22</v>
      </c>
      <c r="B877" s="22" t="s">
        <v>54</v>
      </c>
      <c r="C877" s="23" t="s">
        <v>55</v>
      </c>
      <c r="D877" s="16">
        <v>106</v>
      </c>
      <c r="E877" s="12">
        <v>884465</v>
      </c>
      <c r="F877" s="12">
        <v>884465</v>
      </c>
      <c r="G877" s="21"/>
      <c r="H877" s="21"/>
      <c r="I877" s="21"/>
    </row>
    <row r="878" spans="1:9" ht="15.75" x14ac:dyDescent="0.25">
      <c r="A878" s="24" t="s">
        <v>41</v>
      </c>
      <c r="B878" s="25" t="s">
        <v>57</v>
      </c>
      <c r="C878" s="26" t="s">
        <v>55</v>
      </c>
      <c r="D878" s="27">
        <v>47</v>
      </c>
      <c r="E878" s="28">
        <v>781030</v>
      </c>
      <c r="F878" s="28">
        <v>781030</v>
      </c>
      <c r="G878" s="21"/>
      <c r="H878" s="21"/>
      <c r="I878" s="21"/>
    </row>
    <row r="879" spans="1:9" ht="30" x14ac:dyDescent="0.25">
      <c r="A879" s="17" t="s">
        <v>330</v>
      </c>
      <c r="B879" s="18" t="s">
        <v>59</v>
      </c>
      <c r="C879" s="19" t="s">
        <v>55</v>
      </c>
      <c r="D879" s="20">
        <v>14</v>
      </c>
      <c r="E879" s="21">
        <v>130236</v>
      </c>
      <c r="F879" s="21">
        <v>130236</v>
      </c>
      <c r="G879" s="21"/>
      <c r="H879" s="21"/>
      <c r="I879" s="21"/>
    </row>
    <row r="880" spans="1:9" ht="30" x14ac:dyDescent="0.25">
      <c r="A880" s="17" t="s">
        <v>332</v>
      </c>
      <c r="B880" s="18" t="s">
        <v>63</v>
      </c>
      <c r="C880" s="19" t="s">
        <v>55</v>
      </c>
      <c r="D880" s="20">
        <v>1</v>
      </c>
      <c r="E880" s="21">
        <v>8078</v>
      </c>
      <c r="F880" s="21">
        <v>8078</v>
      </c>
      <c r="G880" s="21"/>
      <c r="H880" s="21"/>
      <c r="I880" s="21"/>
    </row>
    <row r="881" spans="1:9" ht="30" x14ac:dyDescent="0.25">
      <c r="A881" s="17" t="s">
        <v>334</v>
      </c>
      <c r="B881" s="18" t="s">
        <v>61</v>
      </c>
      <c r="C881" s="19" t="s">
        <v>55</v>
      </c>
      <c r="D881" s="20">
        <v>3</v>
      </c>
      <c r="E881" s="21">
        <v>10361</v>
      </c>
      <c r="F881" s="21">
        <v>10361</v>
      </c>
      <c r="G881" s="21"/>
      <c r="H881" s="21"/>
      <c r="I881" s="21"/>
    </row>
    <row r="882" spans="1:9" ht="30" x14ac:dyDescent="0.25">
      <c r="A882" s="17" t="s">
        <v>336</v>
      </c>
      <c r="B882" s="18" t="s">
        <v>73</v>
      </c>
      <c r="C882" s="19" t="s">
        <v>55</v>
      </c>
      <c r="D882" s="20">
        <v>3</v>
      </c>
      <c r="E882" s="21">
        <v>11352</v>
      </c>
      <c r="F882" s="21">
        <v>11352</v>
      </c>
      <c r="G882" s="21"/>
      <c r="H882" s="21"/>
      <c r="I882" s="21"/>
    </row>
    <row r="883" spans="1:9" ht="30" x14ac:dyDescent="0.25">
      <c r="A883" s="17" t="s">
        <v>338</v>
      </c>
      <c r="B883" s="18" t="s">
        <v>65</v>
      </c>
      <c r="C883" s="19" t="s">
        <v>55</v>
      </c>
      <c r="D883" s="20">
        <v>3</v>
      </c>
      <c r="E883" s="21">
        <v>27453</v>
      </c>
      <c r="F883" s="21">
        <v>27453</v>
      </c>
      <c r="G883" s="21"/>
      <c r="H883" s="21"/>
      <c r="I883" s="21"/>
    </row>
    <row r="884" spans="1:9" ht="30" x14ac:dyDescent="0.25">
      <c r="A884" s="17" t="s">
        <v>340</v>
      </c>
      <c r="B884" s="18" t="s">
        <v>67</v>
      </c>
      <c r="C884" s="19" t="s">
        <v>55</v>
      </c>
      <c r="D884" s="20">
        <v>5</v>
      </c>
      <c r="E884" s="21">
        <v>31473</v>
      </c>
      <c r="F884" s="21">
        <v>31473</v>
      </c>
      <c r="G884" s="21"/>
      <c r="H884" s="21"/>
      <c r="I884" s="21"/>
    </row>
    <row r="885" spans="1:9" ht="30" x14ac:dyDescent="0.25">
      <c r="A885" s="17" t="s">
        <v>342</v>
      </c>
      <c r="B885" s="18" t="s">
        <v>401</v>
      </c>
      <c r="C885" s="19" t="s">
        <v>55</v>
      </c>
      <c r="D885" s="20">
        <v>1</v>
      </c>
      <c r="E885" s="21">
        <v>10921</v>
      </c>
      <c r="F885" s="21">
        <v>10921</v>
      </c>
      <c r="G885" s="21"/>
      <c r="H885" s="21"/>
      <c r="I885" s="21"/>
    </row>
    <row r="886" spans="1:9" ht="30" x14ac:dyDescent="0.25">
      <c r="A886" s="17" t="s">
        <v>344</v>
      </c>
      <c r="B886" s="18" t="s">
        <v>402</v>
      </c>
      <c r="C886" s="19" t="s">
        <v>55</v>
      </c>
      <c r="D886" s="20">
        <v>1</v>
      </c>
      <c r="E886" s="21">
        <v>4406</v>
      </c>
      <c r="F886" s="21">
        <v>4406</v>
      </c>
      <c r="G886" s="21"/>
      <c r="H886" s="21"/>
      <c r="I886" s="21"/>
    </row>
    <row r="887" spans="1:9" ht="30" x14ac:dyDescent="0.25">
      <c r="A887" s="17" t="s">
        <v>346</v>
      </c>
      <c r="B887" s="18" t="s">
        <v>69</v>
      </c>
      <c r="C887" s="19" t="s">
        <v>55</v>
      </c>
      <c r="D887" s="20">
        <v>6</v>
      </c>
      <c r="E887" s="21">
        <v>42468</v>
      </c>
      <c r="F887" s="21">
        <v>42468</v>
      </c>
      <c r="G887" s="21"/>
      <c r="H887" s="21"/>
      <c r="I887" s="21"/>
    </row>
    <row r="888" spans="1:9" ht="30" x14ac:dyDescent="0.25">
      <c r="A888" s="17" t="s">
        <v>348</v>
      </c>
      <c r="B888" s="18" t="s">
        <v>71</v>
      </c>
      <c r="C888" s="19" t="s">
        <v>55</v>
      </c>
      <c r="D888" s="20">
        <v>2</v>
      </c>
      <c r="E888" s="21">
        <v>11692</v>
      </c>
      <c r="F888" s="21">
        <v>11692</v>
      </c>
      <c r="G888" s="21"/>
      <c r="H888" s="21"/>
      <c r="I888" s="21"/>
    </row>
    <row r="889" spans="1:9" ht="30" x14ac:dyDescent="0.25">
      <c r="A889" s="17" t="s">
        <v>350</v>
      </c>
      <c r="B889" s="18" t="s">
        <v>624</v>
      </c>
      <c r="C889" s="19" t="s">
        <v>55</v>
      </c>
      <c r="D889" s="20">
        <v>1</v>
      </c>
      <c r="E889" s="21">
        <v>24567</v>
      </c>
      <c r="F889" s="21">
        <v>24567</v>
      </c>
      <c r="G889" s="21"/>
      <c r="H889" s="21"/>
      <c r="I889" s="21"/>
    </row>
    <row r="890" spans="1:9" ht="30" x14ac:dyDescent="0.25">
      <c r="A890" s="17" t="s">
        <v>352</v>
      </c>
      <c r="B890" s="18" t="s">
        <v>715</v>
      </c>
      <c r="C890" s="19" t="s">
        <v>55</v>
      </c>
      <c r="D890" s="20">
        <v>1</v>
      </c>
      <c r="E890" s="21">
        <v>82603</v>
      </c>
      <c r="F890" s="21">
        <v>82603</v>
      </c>
      <c r="G890" s="21"/>
      <c r="H890" s="21"/>
      <c r="I890" s="21"/>
    </row>
    <row r="891" spans="1:9" ht="30" x14ac:dyDescent="0.25">
      <c r="A891" s="17" t="s">
        <v>354</v>
      </c>
      <c r="B891" s="18" t="s">
        <v>75</v>
      </c>
      <c r="C891" s="19" t="s">
        <v>55</v>
      </c>
      <c r="D891" s="20">
        <v>1</v>
      </c>
      <c r="E891" s="21">
        <v>262672</v>
      </c>
      <c r="F891" s="21">
        <v>262672</v>
      </c>
      <c r="G891" s="21"/>
      <c r="H891" s="21"/>
      <c r="I891" s="21"/>
    </row>
    <row r="892" spans="1:9" ht="30" x14ac:dyDescent="0.25">
      <c r="A892" s="17" t="s">
        <v>481</v>
      </c>
      <c r="B892" s="18" t="s">
        <v>480</v>
      </c>
      <c r="C892" s="19" t="s">
        <v>55</v>
      </c>
      <c r="D892" s="20">
        <v>1</v>
      </c>
      <c r="E892" s="21">
        <v>86280</v>
      </c>
      <c r="F892" s="21">
        <v>86280</v>
      </c>
      <c r="G892" s="21"/>
      <c r="H892" s="21"/>
      <c r="I892" s="21"/>
    </row>
    <row r="893" spans="1:9" ht="15.75" x14ac:dyDescent="0.25">
      <c r="A893" s="17" t="s">
        <v>483</v>
      </c>
      <c r="B893" s="18" t="s">
        <v>91</v>
      </c>
      <c r="C893" s="19" t="s">
        <v>55</v>
      </c>
      <c r="D893" s="20">
        <v>6</v>
      </c>
      <c r="E893" s="21">
        <v>17342</v>
      </c>
      <c r="F893" s="21">
        <v>17342</v>
      </c>
      <c r="G893" s="21"/>
      <c r="H893" s="21"/>
      <c r="I893" s="21"/>
    </row>
    <row r="894" spans="1:9" ht="15.75" x14ac:dyDescent="0.25">
      <c r="A894" s="17" t="s">
        <v>484</v>
      </c>
      <c r="B894" s="18" t="s">
        <v>716</v>
      </c>
      <c r="C894" s="19" t="s">
        <v>55</v>
      </c>
      <c r="D894" s="20">
        <v>1</v>
      </c>
      <c r="E894" s="21">
        <v>11208</v>
      </c>
      <c r="F894" s="21">
        <v>11208</v>
      </c>
      <c r="G894" s="21"/>
      <c r="H894" s="21"/>
      <c r="I894" s="21"/>
    </row>
    <row r="895" spans="1:9" ht="15.75" x14ac:dyDescent="0.25">
      <c r="A895" s="17" t="s">
        <v>485</v>
      </c>
      <c r="B895" s="18" t="s">
        <v>717</v>
      </c>
      <c r="C895" s="19" t="s">
        <v>55</v>
      </c>
      <c r="D895" s="20">
        <v>1</v>
      </c>
      <c r="E895" s="21">
        <v>7918</v>
      </c>
      <c r="F895" s="21">
        <v>7918</v>
      </c>
      <c r="G895" s="21"/>
      <c r="H895" s="21"/>
      <c r="I895" s="21"/>
    </row>
    <row r="896" spans="1:9" ht="15.75" x14ac:dyDescent="0.25">
      <c r="A896" s="24" t="s">
        <v>43</v>
      </c>
      <c r="B896" s="25" t="s">
        <v>100</v>
      </c>
      <c r="C896" s="26" t="s">
        <v>55</v>
      </c>
      <c r="D896" s="27">
        <v>51</v>
      </c>
      <c r="E896" s="28">
        <v>74793</v>
      </c>
      <c r="F896" s="28">
        <v>74793</v>
      </c>
      <c r="G896" s="21"/>
      <c r="H896" s="21"/>
      <c r="I896" s="21"/>
    </row>
    <row r="897" spans="1:9" ht="15.75" x14ac:dyDescent="0.25">
      <c r="A897" s="17" t="s">
        <v>487</v>
      </c>
      <c r="B897" s="18" t="s">
        <v>492</v>
      </c>
      <c r="C897" s="19" t="s">
        <v>55</v>
      </c>
      <c r="D897" s="20">
        <v>3</v>
      </c>
      <c r="E897" s="21">
        <v>4552</v>
      </c>
      <c r="F897" s="21">
        <v>4552</v>
      </c>
      <c r="G897" s="21"/>
      <c r="H897" s="21"/>
      <c r="I897" s="21"/>
    </row>
    <row r="898" spans="1:9" ht="15.75" x14ac:dyDescent="0.25">
      <c r="A898" s="17" t="s">
        <v>488</v>
      </c>
      <c r="B898" s="18" t="s">
        <v>494</v>
      </c>
      <c r="C898" s="19" t="s">
        <v>55</v>
      </c>
      <c r="D898" s="20">
        <v>2</v>
      </c>
      <c r="E898" s="21">
        <v>2865</v>
      </c>
      <c r="F898" s="21">
        <v>2865</v>
      </c>
      <c r="G898" s="21"/>
      <c r="H898" s="21"/>
      <c r="I898" s="21"/>
    </row>
    <row r="899" spans="1:9" ht="15.75" x14ac:dyDescent="0.25">
      <c r="A899" s="17" t="s">
        <v>489</v>
      </c>
      <c r="B899" s="18" t="s">
        <v>108</v>
      </c>
      <c r="C899" s="19" t="s">
        <v>55</v>
      </c>
      <c r="D899" s="20">
        <v>1</v>
      </c>
      <c r="E899" s="21">
        <v>560</v>
      </c>
      <c r="F899" s="21">
        <v>560</v>
      </c>
      <c r="G899" s="21"/>
      <c r="H899" s="21"/>
      <c r="I899" s="21"/>
    </row>
    <row r="900" spans="1:9" ht="15.75" x14ac:dyDescent="0.25">
      <c r="A900" s="17" t="s">
        <v>491</v>
      </c>
      <c r="B900" s="18" t="s">
        <v>110</v>
      </c>
      <c r="C900" s="19" t="s">
        <v>55</v>
      </c>
      <c r="D900" s="20">
        <v>4</v>
      </c>
      <c r="E900" s="21">
        <v>599</v>
      </c>
      <c r="F900" s="21">
        <v>599</v>
      </c>
      <c r="G900" s="21"/>
      <c r="H900" s="21"/>
      <c r="I900" s="21"/>
    </row>
    <row r="901" spans="1:9" ht="15.75" x14ac:dyDescent="0.25">
      <c r="A901" s="17" t="s">
        <v>493</v>
      </c>
      <c r="B901" s="18" t="s">
        <v>114</v>
      </c>
      <c r="C901" s="19" t="s">
        <v>55</v>
      </c>
      <c r="D901" s="20">
        <v>3</v>
      </c>
      <c r="E901" s="21">
        <v>5001</v>
      </c>
      <c r="F901" s="21">
        <v>5001</v>
      </c>
      <c r="G901" s="21"/>
      <c r="H901" s="21"/>
      <c r="I901" s="21"/>
    </row>
    <row r="902" spans="1:9" ht="15.75" x14ac:dyDescent="0.25">
      <c r="A902" s="17" t="s">
        <v>495</v>
      </c>
      <c r="B902" s="18" t="s">
        <v>503</v>
      </c>
      <c r="C902" s="19" t="s">
        <v>55</v>
      </c>
      <c r="D902" s="20">
        <v>2</v>
      </c>
      <c r="E902" s="21">
        <v>4697</v>
      </c>
      <c r="F902" s="21">
        <v>4697</v>
      </c>
      <c r="G902" s="21"/>
      <c r="H902" s="21"/>
      <c r="I902" s="21"/>
    </row>
    <row r="903" spans="1:9" ht="15.75" x14ac:dyDescent="0.25">
      <c r="A903" s="17" t="s">
        <v>497</v>
      </c>
      <c r="B903" s="18" t="s">
        <v>412</v>
      </c>
      <c r="C903" s="19" t="s">
        <v>55</v>
      </c>
      <c r="D903" s="20">
        <v>2</v>
      </c>
      <c r="E903" s="21">
        <v>1120</v>
      </c>
      <c r="F903" s="21">
        <v>1120</v>
      </c>
      <c r="G903" s="21"/>
      <c r="H903" s="21"/>
      <c r="I903" s="21"/>
    </row>
    <row r="904" spans="1:9" ht="15.75" x14ac:dyDescent="0.25">
      <c r="A904" s="17" t="s">
        <v>498</v>
      </c>
      <c r="B904" s="18" t="s">
        <v>122</v>
      </c>
      <c r="C904" s="19" t="s">
        <v>55</v>
      </c>
      <c r="D904" s="20">
        <v>4</v>
      </c>
      <c r="E904" s="21">
        <v>1106</v>
      </c>
      <c r="F904" s="21">
        <v>1106</v>
      </c>
      <c r="G904" s="21"/>
      <c r="H904" s="21"/>
      <c r="I904" s="21"/>
    </row>
    <row r="905" spans="1:9" ht="30" x14ac:dyDescent="0.25">
      <c r="A905" s="17" t="s">
        <v>500</v>
      </c>
      <c r="B905" s="18" t="s">
        <v>507</v>
      </c>
      <c r="C905" s="19" t="s">
        <v>55</v>
      </c>
      <c r="D905" s="20">
        <v>1</v>
      </c>
      <c r="E905" s="21">
        <v>7696</v>
      </c>
      <c r="F905" s="21">
        <v>7696</v>
      </c>
      <c r="G905" s="21"/>
      <c r="H905" s="21"/>
      <c r="I905" s="21"/>
    </row>
    <row r="906" spans="1:9" ht="15.75" x14ac:dyDescent="0.25">
      <c r="A906" s="17" t="s">
        <v>502</v>
      </c>
      <c r="B906" s="18" t="s">
        <v>112</v>
      </c>
      <c r="C906" s="19" t="s">
        <v>55</v>
      </c>
      <c r="D906" s="20">
        <v>2</v>
      </c>
      <c r="E906" s="21">
        <v>193</v>
      </c>
      <c r="F906" s="21">
        <v>193</v>
      </c>
      <c r="G906" s="21"/>
      <c r="H906" s="21"/>
      <c r="I906" s="21"/>
    </row>
    <row r="907" spans="1:9" ht="30" x14ac:dyDescent="0.25">
      <c r="A907" s="17" t="s">
        <v>504</v>
      </c>
      <c r="B907" s="18" t="s">
        <v>134</v>
      </c>
      <c r="C907" s="19" t="s">
        <v>55</v>
      </c>
      <c r="D907" s="20">
        <v>1</v>
      </c>
      <c r="E907" s="21">
        <v>18674</v>
      </c>
      <c r="F907" s="21">
        <v>18674</v>
      </c>
      <c r="G907" s="21"/>
      <c r="H907" s="21"/>
      <c r="I907" s="21"/>
    </row>
    <row r="908" spans="1:9" ht="15.75" x14ac:dyDescent="0.25">
      <c r="A908" s="17" t="s">
        <v>506</v>
      </c>
      <c r="B908" s="18" t="s">
        <v>138</v>
      </c>
      <c r="C908" s="19" t="s">
        <v>55</v>
      </c>
      <c r="D908" s="20">
        <v>1</v>
      </c>
      <c r="E908" s="21">
        <v>4981</v>
      </c>
      <c r="F908" s="21">
        <v>4981</v>
      </c>
      <c r="G908" s="21"/>
      <c r="H908" s="21"/>
      <c r="I908" s="21"/>
    </row>
    <row r="909" spans="1:9" ht="15.75" x14ac:dyDescent="0.25">
      <c r="A909" s="17" t="s">
        <v>508</v>
      </c>
      <c r="B909" s="18" t="s">
        <v>140</v>
      </c>
      <c r="C909" s="19" t="s">
        <v>55</v>
      </c>
      <c r="D909" s="20">
        <v>3</v>
      </c>
      <c r="E909" s="21">
        <v>1165</v>
      </c>
      <c r="F909" s="21">
        <v>1165</v>
      </c>
      <c r="G909" s="21"/>
      <c r="H909" s="21"/>
      <c r="I909" s="21"/>
    </row>
    <row r="910" spans="1:9" ht="15.75" x14ac:dyDescent="0.25">
      <c r="A910" s="17" t="s">
        <v>509</v>
      </c>
      <c r="B910" s="18" t="s">
        <v>142</v>
      </c>
      <c r="C910" s="19" t="s">
        <v>55</v>
      </c>
      <c r="D910" s="20">
        <v>4</v>
      </c>
      <c r="E910" s="21">
        <v>1106</v>
      </c>
      <c r="F910" s="21">
        <v>1106</v>
      </c>
      <c r="G910" s="21"/>
      <c r="H910" s="21"/>
      <c r="I910" s="21"/>
    </row>
    <row r="911" spans="1:9" ht="15.75" x14ac:dyDescent="0.25">
      <c r="A911" s="17" t="s">
        <v>510</v>
      </c>
      <c r="B911" s="18" t="s">
        <v>144</v>
      </c>
      <c r="C911" s="19" t="s">
        <v>55</v>
      </c>
      <c r="D911" s="20">
        <v>2</v>
      </c>
      <c r="E911" s="21">
        <v>299</v>
      </c>
      <c r="F911" s="21">
        <v>299</v>
      </c>
      <c r="G911" s="21"/>
      <c r="H911" s="21"/>
      <c r="I911" s="21"/>
    </row>
    <row r="912" spans="1:9" ht="30" x14ac:dyDescent="0.25">
      <c r="A912" s="17" t="s">
        <v>511</v>
      </c>
      <c r="B912" s="18" t="s">
        <v>146</v>
      </c>
      <c r="C912" s="19" t="s">
        <v>55</v>
      </c>
      <c r="D912" s="20">
        <v>6</v>
      </c>
      <c r="E912" s="21">
        <v>6511</v>
      </c>
      <c r="F912" s="21">
        <v>6511</v>
      </c>
      <c r="G912" s="21"/>
      <c r="H912" s="21"/>
      <c r="I912" s="21"/>
    </row>
    <row r="913" spans="1:9" ht="30" x14ac:dyDescent="0.25">
      <c r="A913" s="17" t="s">
        <v>512</v>
      </c>
      <c r="B913" s="18" t="s">
        <v>150</v>
      </c>
      <c r="C913" s="19" t="s">
        <v>55</v>
      </c>
      <c r="D913" s="20">
        <v>2</v>
      </c>
      <c r="E913" s="21">
        <v>1572</v>
      </c>
      <c r="F913" s="21">
        <v>1572</v>
      </c>
      <c r="G913" s="21"/>
      <c r="H913" s="21"/>
      <c r="I913" s="21"/>
    </row>
    <row r="914" spans="1:9" ht="30" x14ac:dyDescent="0.25">
      <c r="A914" s="17" t="s">
        <v>513</v>
      </c>
      <c r="B914" s="18" t="s">
        <v>160</v>
      </c>
      <c r="C914" s="19" t="s">
        <v>55</v>
      </c>
      <c r="D914" s="20">
        <v>1</v>
      </c>
      <c r="E914" s="21">
        <v>8188</v>
      </c>
      <c r="F914" s="21">
        <v>8188</v>
      </c>
      <c r="G914" s="21"/>
      <c r="H914" s="21"/>
      <c r="I914" s="21"/>
    </row>
    <row r="915" spans="1:9" ht="30" x14ac:dyDescent="0.25">
      <c r="A915" s="17" t="s">
        <v>514</v>
      </c>
      <c r="B915" s="18" t="s">
        <v>148</v>
      </c>
      <c r="C915" s="19" t="s">
        <v>55</v>
      </c>
      <c r="D915" s="20">
        <v>3</v>
      </c>
      <c r="E915" s="21">
        <v>2057</v>
      </c>
      <c r="F915" s="21">
        <v>2057</v>
      </c>
      <c r="G915" s="21"/>
      <c r="H915" s="21"/>
      <c r="I915" s="21"/>
    </row>
    <row r="916" spans="1:9" ht="30" x14ac:dyDescent="0.25">
      <c r="A916" s="17" t="s">
        <v>515</v>
      </c>
      <c r="B916" s="18" t="s">
        <v>152</v>
      </c>
      <c r="C916" s="19" t="s">
        <v>55</v>
      </c>
      <c r="D916" s="20">
        <v>4</v>
      </c>
      <c r="E916" s="21">
        <v>1851</v>
      </c>
      <c r="F916" s="21">
        <v>1851</v>
      </c>
      <c r="G916" s="21"/>
      <c r="H916" s="21"/>
      <c r="I916" s="21"/>
    </row>
    <row r="917" spans="1:9" ht="15.75" x14ac:dyDescent="0.25">
      <c r="A917" s="24" t="s">
        <v>45</v>
      </c>
      <c r="B917" s="25" t="s">
        <v>172</v>
      </c>
      <c r="C917" s="26" t="s">
        <v>55</v>
      </c>
      <c r="D917" s="27">
        <v>3</v>
      </c>
      <c r="E917" s="28">
        <v>12047</v>
      </c>
      <c r="F917" s="28">
        <v>12047</v>
      </c>
      <c r="G917" s="21"/>
      <c r="H917" s="21"/>
      <c r="I917" s="21"/>
    </row>
    <row r="918" spans="1:9" ht="15.75" x14ac:dyDescent="0.25">
      <c r="A918" s="17" t="s">
        <v>519</v>
      </c>
      <c r="B918" s="18" t="s">
        <v>718</v>
      </c>
      <c r="C918" s="19" t="s">
        <v>55</v>
      </c>
      <c r="D918" s="20">
        <v>1</v>
      </c>
      <c r="E918" s="21">
        <v>10657</v>
      </c>
      <c r="F918" s="21">
        <v>10657</v>
      </c>
      <c r="G918" s="21"/>
      <c r="H918" s="21"/>
      <c r="I918" s="21"/>
    </row>
    <row r="919" spans="1:9" ht="15.75" x14ac:dyDescent="0.25">
      <c r="A919" s="17" t="s">
        <v>520</v>
      </c>
      <c r="B919" s="18" t="s">
        <v>188</v>
      </c>
      <c r="C919" s="19" t="s">
        <v>55</v>
      </c>
      <c r="D919" s="20">
        <v>2</v>
      </c>
      <c r="E919" s="21">
        <v>1390</v>
      </c>
      <c r="F919" s="21">
        <v>1390</v>
      </c>
      <c r="G919" s="21"/>
      <c r="H919" s="21"/>
      <c r="I919" s="21"/>
    </row>
    <row r="920" spans="1:9" ht="15.75" x14ac:dyDescent="0.25">
      <c r="A920" s="24" t="s">
        <v>47</v>
      </c>
      <c r="B920" s="25" t="s">
        <v>162</v>
      </c>
      <c r="C920" s="26" t="s">
        <v>55</v>
      </c>
      <c r="D920" s="27">
        <v>5</v>
      </c>
      <c r="E920" s="28">
        <v>16595</v>
      </c>
      <c r="F920" s="28">
        <v>16595</v>
      </c>
      <c r="G920" s="21"/>
      <c r="H920" s="21"/>
      <c r="I920" s="21"/>
    </row>
    <row r="921" spans="1:9" ht="15.75" x14ac:dyDescent="0.25">
      <c r="A921" s="17" t="s">
        <v>524</v>
      </c>
      <c r="B921" s="18" t="s">
        <v>164</v>
      </c>
      <c r="C921" s="19" t="s">
        <v>92</v>
      </c>
      <c r="D921" s="20">
        <v>1</v>
      </c>
      <c r="E921" s="21">
        <v>5191</v>
      </c>
      <c r="F921" s="21">
        <v>5191</v>
      </c>
      <c r="G921" s="21"/>
      <c r="H921" s="21"/>
      <c r="I921" s="21"/>
    </row>
    <row r="922" spans="1:9" ht="15.75" x14ac:dyDescent="0.25">
      <c r="A922" s="17" t="s">
        <v>525</v>
      </c>
      <c r="B922" s="18" t="s">
        <v>413</v>
      </c>
      <c r="C922" s="19" t="s">
        <v>92</v>
      </c>
      <c r="D922" s="20">
        <v>2</v>
      </c>
      <c r="E922" s="21">
        <v>6712</v>
      </c>
      <c r="F922" s="21">
        <v>6712</v>
      </c>
      <c r="G922" s="21"/>
      <c r="H922" s="21"/>
      <c r="I922" s="21"/>
    </row>
    <row r="923" spans="1:9" ht="15.75" x14ac:dyDescent="0.25">
      <c r="A923" s="17" t="s">
        <v>632</v>
      </c>
      <c r="B923" s="18" t="s">
        <v>526</v>
      </c>
      <c r="C923" s="19" t="s">
        <v>92</v>
      </c>
      <c r="D923" s="20">
        <v>2</v>
      </c>
      <c r="E923" s="21">
        <v>4692</v>
      </c>
      <c r="F923" s="21">
        <v>4692</v>
      </c>
      <c r="G923" s="21"/>
      <c r="H923" s="21"/>
      <c r="I923" s="21"/>
    </row>
    <row r="924" spans="1:9" ht="15.75" x14ac:dyDescent="0.25">
      <c r="A924" s="13" t="s">
        <v>194</v>
      </c>
      <c r="B924" s="22" t="s">
        <v>195</v>
      </c>
      <c r="C924" s="23"/>
      <c r="D924" s="16"/>
      <c r="E924" s="12">
        <v>5414719</v>
      </c>
      <c r="F924" s="12">
        <v>5414719</v>
      </c>
      <c r="G924" s="21"/>
      <c r="H924" s="21"/>
      <c r="I924" s="21"/>
    </row>
    <row r="925" spans="1:9" ht="15.75" x14ac:dyDescent="0.25">
      <c r="A925" s="13" t="s">
        <v>12</v>
      </c>
      <c r="B925" s="22" t="s">
        <v>196</v>
      </c>
      <c r="C925" s="23" t="s">
        <v>13</v>
      </c>
      <c r="D925" s="16">
        <v>35943</v>
      </c>
      <c r="E925" s="12">
        <v>4893795</v>
      </c>
      <c r="F925" s="12">
        <v>4893795</v>
      </c>
      <c r="G925" s="21"/>
      <c r="H925" s="21"/>
      <c r="I925" s="21"/>
    </row>
    <row r="926" spans="1:9" ht="30" x14ac:dyDescent="0.25">
      <c r="A926" s="17" t="s">
        <v>14</v>
      </c>
      <c r="B926" s="18" t="s">
        <v>651</v>
      </c>
      <c r="C926" s="19" t="s">
        <v>13</v>
      </c>
      <c r="D926" s="20">
        <v>983</v>
      </c>
      <c r="E926" s="21">
        <v>117477</v>
      </c>
      <c r="F926" s="21">
        <v>117477</v>
      </c>
      <c r="G926" s="21"/>
      <c r="H926" s="21"/>
      <c r="I926" s="21"/>
    </row>
    <row r="927" spans="1:9" ht="30" x14ac:dyDescent="0.25">
      <c r="A927" s="17" t="s">
        <v>32</v>
      </c>
      <c r="B927" s="18" t="s">
        <v>658</v>
      </c>
      <c r="C927" s="19" t="s">
        <v>13</v>
      </c>
      <c r="D927" s="20">
        <v>1380</v>
      </c>
      <c r="E927" s="21">
        <v>244344</v>
      </c>
      <c r="F927" s="21">
        <v>244344</v>
      </c>
      <c r="G927" s="21"/>
      <c r="H927" s="21"/>
      <c r="I927" s="21"/>
    </row>
    <row r="928" spans="1:9" ht="45" x14ac:dyDescent="0.25">
      <c r="A928" s="17" t="s">
        <v>275</v>
      </c>
      <c r="B928" s="18" t="s">
        <v>652</v>
      </c>
      <c r="C928" s="19" t="s">
        <v>13</v>
      </c>
      <c r="D928" s="20">
        <v>725</v>
      </c>
      <c r="E928" s="21">
        <v>101023</v>
      </c>
      <c r="F928" s="21">
        <v>101023</v>
      </c>
      <c r="G928" s="21"/>
      <c r="H928" s="21"/>
      <c r="I928" s="21"/>
    </row>
    <row r="929" spans="1:9" ht="45" x14ac:dyDescent="0.25">
      <c r="A929" s="17" t="s">
        <v>277</v>
      </c>
      <c r="B929" s="18" t="s">
        <v>653</v>
      </c>
      <c r="C929" s="19" t="s">
        <v>13</v>
      </c>
      <c r="D929" s="20">
        <v>1046</v>
      </c>
      <c r="E929" s="21">
        <v>124133</v>
      </c>
      <c r="F929" s="21">
        <v>124133</v>
      </c>
      <c r="G929" s="21"/>
      <c r="H929" s="21"/>
      <c r="I929" s="21"/>
    </row>
    <row r="930" spans="1:9" ht="45" x14ac:dyDescent="0.25">
      <c r="A930" s="17" t="s">
        <v>279</v>
      </c>
      <c r="B930" s="18" t="s">
        <v>654</v>
      </c>
      <c r="C930" s="19" t="s">
        <v>13</v>
      </c>
      <c r="D930" s="20">
        <v>4208</v>
      </c>
      <c r="E930" s="21">
        <v>471810</v>
      </c>
      <c r="F930" s="21">
        <v>471810</v>
      </c>
      <c r="G930" s="21"/>
      <c r="H930" s="21"/>
      <c r="I930" s="21"/>
    </row>
    <row r="931" spans="1:9" ht="30" x14ac:dyDescent="0.25">
      <c r="A931" s="17" t="s">
        <v>281</v>
      </c>
      <c r="B931" s="18" t="s">
        <v>656</v>
      </c>
      <c r="C931" s="19" t="s">
        <v>13</v>
      </c>
      <c r="D931" s="20">
        <v>1250</v>
      </c>
      <c r="E931" s="21">
        <v>171501</v>
      </c>
      <c r="F931" s="21">
        <v>171501</v>
      </c>
      <c r="G931" s="21"/>
      <c r="H931" s="21"/>
      <c r="I931" s="21"/>
    </row>
    <row r="932" spans="1:9" ht="45" x14ac:dyDescent="0.25">
      <c r="A932" s="17" t="s">
        <v>283</v>
      </c>
      <c r="B932" s="18" t="s">
        <v>664</v>
      </c>
      <c r="C932" s="19" t="s">
        <v>13</v>
      </c>
      <c r="D932" s="20">
        <v>864</v>
      </c>
      <c r="E932" s="21">
        <v>101455</v>
      </c>
      <c r="F932" s="21">
        <v>101455</v>
      </c>
      <c r="G932" s="21"/>
      <c r="H932" s="21"/>
      <c r="I932" s="21"/>
    </row>
    <row r="933" spans="1:9" ht="60" x14ac:dyDescent="0.25">
      <c r="A933" s="17" t="s">
        <v>285</v>
      </c>
      <c r="B933" s="18" t="s">
        <v>660</v>
      </c>
      <c r="C933" s="19" t="s">
        <v>13</v>
      </c>
      <c r="D933" s="20">
        <v>6815</v>
      </c>
      <c r="E933" s="21">
        <v>778309</v>
      </c>
      <c r="F933" s="21">
        <v>778309</v>
      </c>
      <c r="G933" s="21"/>
      <c r="H933" s="21"/>
      <c r="I933" s="21"/>
    </row>
    <row r="934" spans="1:9" ht="30" x14ac:dyDescent="0.25">
      <c r="A934" s="17" t="s">
        <v>287</v>
      </c>
      <c r="B934" s="18" t="s">
        <v>662</v>
      </c>
      <c r="C934" s="19" t="s">
        <v>13</v>
      </c>
      <c r="D934" s="20">
        <v>1609</v>
      </c>
      <c r="E934" s="21">
        <v>240736</v>
      </c>
      <c r="F934" s="21">
        <v>240736</v>
      </c>
      <c r="G934" s="21"/>
      <c r="H934" s="21"/>
      <c r="I934" s="21"/>
    </row>
    <row r="935" spans="1:9" ht="105" x14ac:dyDescent="0.25">
      <c r="A935" s="17" t="s">
        <v>289</v>
      </c>
      <c r="B935" s="18" t="s">
        <v>678</v>
      </c>
      <c r="C935" s="19" t="s">
        <v>13</v>
      </c>
      <c r="D935" s="20">
        <v>2923</v>
      </c>
      <c r="E935" s="21">
        <v>381039</v>
      </c>
      <c r="F935" s="21">
        <v>381039</v>
      </c>
      <c r="G935" s="21"/>
      <c r="H935" s="21"/>
      <c r="I935" s="21"/>
    </row>
    <row r="936" spans="1:9" ht="30" x14ac:dyDescent="0.25">
      <c r="A936" s="17" t="s">
        <v>291</v>
      </c>
      <c r="B936" s="18" t="s">
        <v>666</v>
      </c>
      <c r="C936" s="19" t="s">
        <v>13</v>
      </c>
      <c r="D936" s="20">
        <v>1000</v>
      </c>
      <c r="E936" s="21">
        <v>128118</v>
      </c>
      <c r="F936" s="21">
        <v>128118</v>
      </c>
      <c r="G936" s="21"/>
      <c r="H936" s="21"/>
      <c r="I936" s="21"/>
    </row>
    <row r="937" spans="1:9" ht="30" x14ac:dyDescent="0.25">
      <c r="A937" s="17" t="s">
        <v>293</v>
      </c>
      <c r="B937" s="18" t="s">
        <v>668</v>
      </c>
      <c r="C937" s="19" t="s">
        <v>13</v>
      </c>
      <c r="D937" s="20">
        <v>615</v>
      </c>
      <c r="E937" s="21">
        <v>87794</v>
      </c>
      <c r="F937" s="21">
        <v>87794</v>
      </c>
      <c r="G937" s="21"/>
      <c r="H937" s="21"/>
      <c r="I937" s="21"/>
    </row>
    <row r="938" spans="1:9" ht="60" x14ac:dyDescent="0.25">
      <c r="A938" s="17" t="s">
        <v>295</v>
      </c>
      <c r="B938" s="18" t="s">
        <v>670</v>
      </c>
      <c r="C938" s="19" t="s">
        <v>13</v>
      </c>
      <c r="D938" s="20">
        <v>3949</v>
      </c>
      <c r="E938" s="21">
        <v>533155</v>
      </c>
      <c r="F938" s="21">
        <v>533155</v>
      </c>
      <c r="G938" s="21"/>
      <c r="H938" s="21"/>
      <c r="I938" s="21"/>
    </row>
    <row r="939" spans="1:9" ht="30" x14ac:dyDescent="0.25">
      <c r="A939" s="17" t="s">
        <v>296</v>
      </c>
      <c r="B939" s="18" t="s">
        <v>672</v>
      </c>
      <c r="C939" s="19" t="s">
        <v>13</v>
      </c>
      <c r="D939" s="20">
        <v>1550</v>
      </c>
      <c r="E939" s="21">
        <v>236496</v>
      </c>
      <c r="F939" s="21">
        <v>236496</v>
      </c>
      <c r="G939" s="21"/>
      <c r="H939" s="21"/>
      <c r="I939" s="21"/>
    </row>
    <row r="940" spans="1:9" ht="45" x14ac:dyDescent="0.25">
      <c r="A940" s="17" t="s">
        <v>539</v>
      </c>
      <c r="B940" s="18" t="s">
        <v>674</v>
      </c>
      <c r="C940" s="19" t="s">
        <v>13</v>
      </c>
      <c r="D940" s="20">
        <v>588</v>
      </c>
      <c r="E940" s="21">
        <v>67075</v>
      </c>
      <c r="F940" s="21">
        <v>67075</v>
      </c>
      <c r="G940" s="21"/>
      <c r="H940" s="21"/>
      <c r="I940" s="21"/>
    </row>
    <row r="941" spans="1:9" ht="30" x14ac:dyDescent="0.25">
      <c r="A941" s="17" t="s">
        <v>541</v>
      </c>
      <c r="B941" s="18" t="s">
        <v>719</v>
      </c>
      <c r="C941" s="19" t="s">
        <v>13</v>
      </c>
      <c r="D941" s="20">
        <v>1662</v>
      </c>
      <c r="E941" s="21">
        <v>190581</v>
      </c>
      <c r="F941" s="21">
        <v>190581</v>
      </c>
      <c r="G941" s="21"/>
      <c r="H941" s="21"/>
      <c r="I941" s="21"/>
    </row>
    <row r="942" spans="1:9" ht="30" x14ac:dyDescent="0.25">
      <c r="A942" s="17" t="s">
        <v>543</v>
      </c>
      <c r="B942" s="18" t="s">
        <v>680</v>
      </c>
      <c r="C942" s="19" t="s">
        <v>13</v>
      </c>
      <c r="D942" s="20">
        <v>1350</v>
      </c>
      <c r="E942" s="21">
        <v>261329</v>
      </c>
      <c r="F942" s="21">
        <v>261329</v>
      </c>
      <c r="G942" s="21"/>
      <c r="H942" s="21"/>
      <c r="I942" s="21"/>
    </row>
    <row r="943" spans="1:9" ht="60" x14ac:dyDescent="0.25">
      <c r="A943" s="17" t="s">
        <v>545</v>
      </c>
      <c r="B943" s="18" t="s">
        <v>720</v>
      </c>
      <c r="C943" s="19" t="s">
        <v>13</v>
      </c>
      <c r="D943" s="20">
        <v>476</v>
      </c>
      <c r="E943" s="21">
        <v>137376</v>
      </c>
      <c r="F943" s="21">
        <v>137376</v>
      </c>
      <c r="G943" s="21"/>
      <c r="H943" s="21"/>
      <c r="I943" s="21"/>
    </row>
    <row r="944" spans="1:9" ht="30" x14ac:dyDescent="0.25">
      <c r="A944" s="17" t="s">
        <v>546</v>
      </c>
      <c r="B944" s="18" t="s">
        <v>721</v>
      </c>
      <c r="C944" s="19" t="s">
        <v>13</v>
      </c>
      <c r="D944" s="20">
        <v>1207</v>
      </c>
      <c r="E944" s="21">
        <v>139230</v>
      </c>
      <c r="F944" s="21">
        <v>139230</v>
      </c>
      <c r="G944" s="21"/>
      <c r="H944" s="21"/>
      <c r="I944" s="21"/>
    </row>
    <row r="945" spans="1:9" ht="30" x14ac:dyDescent="0.25">
      <c r="A945" s="17" t="s">
        <v>548</v>
      </c>
      <c r="B945" s="18" t="s">
        <v>722</v>
      </c>
      <c r="C945" s="19" t="s">
        <v>13</v>
      </c>
      <c r="D945" s="20">
        <v>941</v>
      </c>
      <c r="E945" s="21">
        <v>83707</v>
      </c>
      <c r="F945" s="21">
        <v>83707</v>
      </c>
      <c r="G945" s="21"/>
      <c r="H945" s="21"/>
      <c r="I945" s="21"/>
    </row>
    <row r="946" spans="1:9" ht="45" x14ac:dyDescent="0.25">
      <c r="A946" s="17" t="s">
        <v>550</v>
      </c>
      <c r="B946" s="18" t="s">
        <v>676</v>
      </c>
      <c r="C946" s="19" t="s">
        <v>13</v>
      </c>
      <c r="D946" s="20">
        <v>802</v>
      </c>
      <c r="E946" s="21">
        <v>297107</v>
      </c>
      <c r="F946" s="21">
        <v>297107</v>
      </c>
      <c r="G946" s="21"/>
      <c r="H946" s="21"/>
      <c r="I946" s="21"/>
    </row>
    <row r="947" spans="1:9" ht="28.5" x14ac:dyDescent="0.25">
      <c r="A947" s="13" t="s">
        <v>20</v>
      </c>
      <c r="B947" s="22" t="s">
        <v>197</v>
      </c>
      <c r="C947" s="23" t="s">
        <v>198</v>
      </c>
      <c r="D947" s="16">
        <v>42</v>
      </c>
      <c r="E947" s="12">
        <v>161917</v>
      </c>
      <c r="F947" s="12">
        <v>161917</v>
      </c>
      <c r="G947" s="21"/>
      <c r="H947" s="21"/>
      <c r="I947" s="21"/>
    </row>
    <row r="948" spans="1:9" ht="15.75" x14ac:dyDescent="0.25">
      <c r="A948" s="24" t="s">
        <v>35</v>
      </c>
      <c r="B948" s="25" t="s">
        <v>199</v>
      </c>
      <c r="C948" s="26" t="s">
        <v>198</v>
      </c>
      <c r="D948" s="27">
        <v>21</v>
      </c>
      <c r="E948" s="28">
        <v>139437</v>
      </c>
      <c r="F948" s="28">
        <v>139437</v>
      </c>
      <c r="G948" s="21"/>
      <c r="H948" s="21"/>
      <c r="I948" s="21"/>
    </row>
    <row r="949" spans="1:9" ht="30" x14ac:dyDescent="0.25">
      <c r="A949" s="17" t="s">
        <v>298</v>
      </c>
      <c r="B949" s="18" t="s">
        <v>651</v>
      </c>
      <c r="C949" s="19" t="s">
        <v>198</v>
      </c>
      <c r="D949" s="20">
        <v>1</v>
      </c>
      <c r="E949" s="21">
        <v>3407</v>
      </c>
      <c r="F949" s="21">
        <v>3407</v>
      </c>
      <c r="G949" s="21"/>
      <c r="H949" s="21"/>
      <c r="I949" s="21"/>
    </row>
    <row r="950" spans="1:9" ht="30" x14ac:dyDescent="0.25">
      <c r="A950" s="17" t="s">
        <v>299</v>
      </c>
      <c r="B950" s="18" t="s">
        <v>658</v>
      </c>
      <c r="C950" s="19" t="s">
        <v>198</v>
      </c>
      <c r="D950" s="20">
        <v>1</v>
      </c>
      <c r="E950" s="21">
        <v>4428</v>
      </c>
      <c r="F950" s="21">
        <v>4428</v>
      </c>
      <c r="G950" s="21"/>
      <c r="H950" s="21"/>
      <c r="I950" s="21"/>
    </row>
    <row r="951" spans="1:9" ht="45" x14ac:dyDescent="0.25">
      <c r="A951" s="17" t="s">
        <v>300</v>
      </c>
      <c r="B951" s="18" t="s">
        <v>652</v>
      </c>
      <c r="C951" s="19" t="s">
        <v>198</v>
      </c>
      <c r="D951" s="20">
        <v>1</v>
      </c>
      <c r="E951" s="21">
        <v>2930</v>
      </c>
      <c r="F951" s="21">
        <v>2930</v>
      </c>
      <c r="G951" s="21"/>
      <c r="H951" s="21"/>
      <c r="I951" s="21"/>
    </row>
    <row r="952" spans="1:9" ht="45" x14ac:dyDescent="0.25">
      <c r="A952" s="17" t="s">
        <v>301</v>
      </c>
      <c r="B952" s="18" t="s">
        <v>653</v>
      </c>
      <c r="C952" s="19" t="s">
        <v>198</v>
      </c>
      <c r="D952" s="20">
        <v>1</v>
      </c>
      <c r="E952" s="21">
        <v>3600</v>
      </c>
      <c r="F952" s="21">
        <v>3600</v>
      </c>
      <c r="G952" s="21"/>
      <c r="H952" s="21"/>
      <c r="I952" s="21"/>
    </row>
    <row r="953" spans="1:9" ht="45" x14ac:dyDescent="0.25">
      <c r="A953" s="17" t="s">
        <v>302</v>
      </c>
      <c r="B953" s="18" t="s">
        <v>654</v>
      </c>
      <c r="C953" s="19" t="s">
        <v>198</v>
      </c>
      <c r="D953" s="20">
        <v>1</v>
      </c>
      <c r="E953" s="21">
        <v>14340</v>
      </c>
      <c r="F953" s="21">
        <v>14340</v>
      </c>
      <c r="G953" s="21"/>
      <c r="H953" s="21"/>
      <c r="I953" s="21"/>
    </row>
    <row r="954" spans="1:9" ht="30" x14ac:dyDescent="0.25">
      <c r="A954" s="17" t="s">
        <v>303</v>
      </c>
      <c r="B954" s="18" t="s">
        <v>656</v>
      </c>
      <c r="C954" s="19" t="s">
        <v>198</v>
      </c>
      <c r="D954" s="20">
        <v>1</v>
      </c>
      <c r="E954" s="21">
        <v>4973</v>
      </c>
      <c r="F954" s="21">
        <v>4973</v>
      </c>
      <c r="G954" s="21"/>
      <c r="H954" s="21"/>
      <c r="I954" s="21"/>
    </row>
    <row r="955" spans="1:9" ht="45" x14ac:dyDescent="0.25">
      <c r="A955" s="17" t="s">
        <v>304</v>
      </c>
      <c r="B955" s="18" t="s">
        <v>664</v>
      </c>
      <c r="C955" s="19" t="s">
        <v>198</v>
      </c>
      <c r="D955" s="20">
        <v>1</v>
      </c>
      <c r="E955" s="21">
        <v>2922</v>
      </c>
      <c r="F955" s="21">
        <v>2922</v>
      </c>
      <c r="G955" s="21"/>
      <c r="H955" s="21"/>
      <c r="I955" s="21"/>
    </row>
    <row r="956" spans="1:9" ht="60" x14ac:dyDescent="0.25">
      <c r="A956" s="17" t="s">
        <v>305</v>
      </c>
      <c r="B956" s="18" t="s">
        <v>660</v>
      </c>
      <c r="C956" s="19" t="s">
        <v>198</v>
      </c>
      <c r="D956" s="20">
        <v>1</v>
      </c>
      <c r="E956" s="21">
        <v>22415</v>
      </c>
      <c r="F956" s="21">
        <v>22415</v>
      </c>
      <c r="G956" s="21"/>
      <c r="H956" s="21"/>
      <c r="I956" s="21"/>
    </row>
    <row r="957" spans="1:9" ht="30" x14ac:dyDescent="0.25">
      <c r="A957" s="17" t="s">
        <v>306</v>
      </c>
      <c r="B957" s="18" t="s">
        <v>662</v>
      </c>
      <c r="C957" s="19" t="s">
        <v>198</v>
      </c>
      <c r="D957" s="20">
        <v>1</v>
      </c>
      <c r="E957" s="21">
        <v>6476</v>
      </c>
      <c r="F957" s="21">
        <v>6476</v>
      </c>
      <c r="G957" s="21"/>
      <c r="H957" s="21"/>
      <c r="I957" s="21"/>
    </row>
    <row r="958" spans="1:9" ht="105" x14ac:dyDescent="0.25">
      <c r="A958" s="17" t="s">
        <v>307</v>
      </c>
      <c r="B958" s="18" t="s">
        <v>678</v>
      </c>
      <c r="C958" s="19" t="s">
        <v>198</v>
      </c>
      <c r="D958" s="20">
        <v>1</v>
      </c>
      <c r="E958" s="21">
        <v>11088</v>
      </c>
      <c r="F958" s="21">
        <v>11088</v>
      </c>
      <c r="G958" s="21"/>
      <c r="H958" s="21"/>
      <c r="I958" s="21"/>
    </row>
    <row r="959" spans="1:9" ht="30" x14ac:dyDescent="0.25">
      <c r="A959" s="17" t="s">
        <v>308</v>
      </c>
      <c r="B959" s="18" t="s">
        <v>666</v>
      </c>
      <c r="C959" s="19" t="s">
        <v>198</v>
      </c>
      <c r="D959" s="20">
        <v>1</v>
      </c>
      <c r="E959" s="21">
        <v>3715</v>
      </c>
      <c r="F959" s="21">
        <v>3715</v>
      </c>
      <c r="G959" s="21"/>
      <c r="H959" s="21"/>
      <c r="I959" s="21"/>
    </row>
    <row r="960" spans="1:9" ht="30" x14ac:dyDescent="0.25">
      <c r="A960" s="17" t="s">
        <v>309</v>
      </c>
      <c r="B960" s="18" t="s">
        <v>668</v>
      </c>
      <c r="C960" s="19" t="s">
        <v>198</v>
      </c>
      <c r="D960" s="20">
        <v>1</v>
      </c>
      <c r="E960" s="21">
        <v>2085</v>
      </c>
      <c r="F960" s="21">
        <v>2085</v>
      </c>
      <c r="G960" s="21"/>
      <c r="H960" s="21"/>
      <c r="I960" s="21"/>
    </row>
    <row r="961" spans="1:9" ht="60" x14ac:dyDescent="0.25">
      <c r="A961" s="17" t="s">
        <v>310</v>
      </c>
      <c r="B961" s="18" t="s">
        <v>670</v>
      </c>
      <c r="C961" s="19" t="s">
        <v>198</v>
      </c>
      <c r="D961" s="20">
        <v>1</v>
      </c>
      <c r="E961" s="21">
        <v>16147</v>
      </c>
      <c r="F961" s="21">
        <v>16147</v>
      </c>
      <c r="G961" s="21"/>
      <c r="H961" s="21"/>
      <c r="I961" s="21"/>
    </row>
    <row r="962" spans="1:9" ht="30" x14ac:dyDescent="0.25">
      <c r="A962" s="17" t="s">
        <v>311</v>
      </c>
      <c r="B962" s="18" t="s">
        <v>672</v>
      </c>
      <c r="C962" s="19" t="s">
        <v>198</v>
      </c>
      <c r="D962" s="20">
        <v>1</v>
      </c>
      <c r="E962" s="21">
        <v>6858</v>
      </c>
      <c r="F962" s="21">
        <v>6858</v>
      </c>
      <c r="G962" s="21"/>
      <c r="H962" s="21"/>
      <c r="I962" s="21"/>
    </row>
    <row r="963" spans="1:9" ht="45" x14ac:dyDescent="0.25">
      <c r="A963" s="17" t="s">
        <v>552</v>
      </c>
      <c r="B963" s="18" t="s">
        <v>674</v>
      </c>
      <c r="C963" s="19" t="s">
        <v>198</v>
      </c>
      <c r="D963" s="20">
        <v>1</v>
      </c>
      <c r="E963" s="21">
        <v>1945</v>
      </c>
      <c r="F963" s="21">
        <v>1945</v>
      </c>
      <c r="G963" s="21"/>
      <c r="H963" s="21"/>
      <c r="I963" s="21"/>
    </row>
    <row r="964" spans="1:9" ht="30" x14ac:dyDescent="0.25">
      <c r="A964" s="17" t="s">
        <v>553</v>
      </c>
      <c r="B964" s="18" t="s">
        <v>719</v>
      </c>
      <c r="C964" s="19" t="s">
        <v>198</v>
      </c>
      <c r="D964" s="20">
        <v>1</v>
      </c>
      <c r="E964" s="21">
        <v>5527</v>
      </c>
      <c r="F964" s="21">
        <v>5527</v>
      </c>
      <c r="G964" s="21"/>
      <c r="H964" s="21"/>
      <c r="I964" s="21"/>
    </row>
    <row r="965" spans="1:9" ht="30" x14ac:dyDescent="0.25">
      <c r="A965" s="17" t="s">
        <v>554</v>
      </c>
      <c r="B965" s="18" t="s">
        <v>680</v>
      </c>
      <c r="C965" s="19" t="s">
        <v>198</v>
      </c>
      <c r="D965" s="20">
        <v>1</v>
      </c>
      <c r="E965" s="21">
        <v>7605</v>
      </c>
      <c r="F965" s="21">
        <v>7605</v>
      </c>
      <c r="G965" s="21"/>
      <c r="H965" s="21"/>
      <c r="I965" s="21"/>
    </row>
    <row r="966" spans="1:9" ht="60" x14ac:dyDescent="0.25">
      <c r="A966" s="17" t="s">
        <v>555</v>
      </c>
      <c r="B966" s="18" t="s">
        <v>720</v>
      </c>
      <c r="C966" s="19" t="s">
        <v>198</v>
      </c>
      <c r="D966" s="20">
        <v>1</v>
      </c>
      <c r="E966" s="21">
        <v>3984</v>
      </c>
      <c r="F966" s="21">
        <v>3984</v>
      </c>
      <c r="G966" s="21"/>
      <c r="H966" s="21"/>
      <c r="I966" s="21"/>
    </row>
    <row r="967" spans="1:9" ht="30" x14ac:dyDescent="0.25">
      <c r="A967" s="17" t="s">
        <v>556</v>
      </c>
      <c r="B967" s="18" t="s">
        <v>721</v>
      </c>
      <c r="C967" s="19" t="s">
        <v>198</v>
      </c>
      <c r="D967" s="20">
        <v>1</v>
      </c>
      <c r="E967" s="21">
        <v>4246</v>
      </c>
      <c r="F967" s="21">
        <v>4246</v>
      </c>
      <c r="G967" s="21"/>
      <c r="H967" s="21"/>
      <c r="I967" s="21"/>
    </row>
    <row r="968" spans="1:9" ht="30" x14ac:dyDescent="0.25">
      <c r="A968" s="17" t="s">
        <v>557</v>
      </c>
      <c r="B968" s="18" t="s">
        <v>722</v>
      </c>
      <c r="C968" s="19" t="s">
        <v>198</v>
      </c>
      <c r="D968" s="20">
        <v>1</v>
      </c>
      <c r="E968" s="21">
        <v>2427</v>
      </c>
      <c r="F968" s="21">
        <v>2427</v>
      </c>
      <c r="G968" s="21"/>
      <c r="H968" s="21"/>
      <c r="I968" s="21"/>
    </row>
    <row r="969" spans="1:9" ht="45" x14ac:dyDescent="0.25">
      <c r="A969" s="17" t="s">
        <v>558</v>
      </c>
      <c r="B969" s="18" t="s">
        <v>676</v>
      </c>
      <c r="C969" s="19" t="s">
        <v>198</v>
      </c>
      <c r="D969" s="20">
        <v>1</v>
      </c>
      <c r="E969" s="21">
        <v>8319</v>
      </c>
      <c r="F969" s="21">
        <v>8319</v>
      </c>
      <c r="G969" s="21"/>
      <c r="H969" s="21"/>
      <c r="I969" s="21"/>
    </row>
    <row r="970" spans="1:9" ht="15.75" x14ac:dyDescent="0.25">
      <c r="A970" s="24" t="s">
        <v>36</v>
      </c>
      <c r="B970" s="25" t="s">
        <v>200</v>
      </c>
      <c r="C970" s="26" t="s">
        <v>198</v>
      </c>
      <c r="D970" s="27">
        <v>21</v>
      </c>
      <c r="E970" s="28">
        <v>22480</v>
      </c>
      <c r="F970" s="28">
        <v>22480</v>
      </c>
      <c r="G970" s="21"/>
      <c r="H970" s="21"/>
      <c r="I970" s="21"/>
    </row>
    <row r="971" spans="1:9" ht="30" x14ac:dyDescent="0.25">
      <c r="A971" s="17" t="s">
        <v>433</v>
      </c>
      <c r="B971" s="18" t="s">
        <v>651</v>
      </c>
      <c r="C971" s="19" t="s">
        <v>198</v>
      </c>
      <c r="D971" s="20">
        <v>1</v>
      </c>
      <c r="E971" s="21">
        <v>540</v>
      </c>
      <c r="F971" s="21">
        <v>540</v>
      </c>
      <c r="G971" s="21"/>
      <c r="H971" s="21"/>
      <c r="I971" s="21"/>
    </row>
    <row r="972" spans="1:9" ht="30" x14ac:dyDescent="0.25">
      <c r="A972" s="17" t="s">
        <v>314</v>
      </c>
      <c r="B972" s="18" t="s">
        <v>658</v>
      </c>
      <c r="C972" s="19" t="s">
        <v>198</v>
      </c>
      <c r="D972" s="20">
        <v>1</v>
      </c>
      <c r="E972" s="21">
        <v>881</v>
      </c>
      <c r="F972" s="21">
        <v>881</v>
      </c>
      <c r="G972" s="21"/>
      <c r="H972" s="21"/>
      <c r="I972" s="21"/>
    </row>
    <row r="973" spans="1:9" ht="45" x14ac:dyDescent="0.25">
      <c r="A973" s="17" t="s">
        <v>315</v>
      </c>
      <c r="B973" s="18" t="s">
        <v>652</v>
      </c>
      <c r="C973" s="19" t="s">
        <v>198</v>
      </c>
      <c r="D973" s="20">
        <v>1</v>
      </c>
      <c r="E973" s="21">
        <v>465</v>
      </c>
      <c r="F973" s="21">
        <v>465</v>
      </c>
      <c r="G973" s="21"/>
      <c r="H973" s="21"/>
      <c r="I973" s="21"/>
    </row>
    <row r="974" spans="1:9" ht="45" x14ac:dyDescent="0.25">
      <c r="A974" s="17" t="s">
        <v>316</v>
      </c>
      <c r="B974" s="18" t="s">
        <v>653</v>
      </c>
      <c r="C974" s="19" t="s">
        <v>198</v>
      </c>
      <c r="D974" s="20">
        <v>1</v>
      </c>
      <c r="E974" s="21">
        <v>579</v>
      </c>
      <c r="F974" s="21">
        <v>579</v>
      </c>
      <c r="G974" s="21"/>
      <c r="H974" s="21"/>
      <c r="I974" s="21"/>
    </row>
    <row r="975" spans="1:9" ht="45" x14ac:dyDescent="0.25">
      <c r="A975" s="17" t="s">
        <v>317</v>
      </c>
      <c r="B975" s="18" t="s">
        <v>654</v>
      </c>
      <c r="C975" s="19" t="s">
        <v>198</v>
      </c>
      <c r="D975" s="20">
        <v>1</v>
      </c>
      <c r="E975" s="21">
        <v>2282</v>
      </c>
      <c r="F975" s="21">
        <v>2282</v>
      </c>
      <c r="G975" s="21"/>
      <c r="H975" s="21"/>
      <c r="I975" s="21"/>
    </row>
    <row r="976" spans="1:9" ht="30" x14ac:dyDescent="0.25">
      <c r="A976" s="17" t="s">
        <v>318</v>
      </c>
      <c r="B976" s="18" t="s">
        <v>656</v>
      </c>
      <c r="C976" s="19" t="s">
        <v>198</v>
      </c>
      <c r="D976" s="20">
        <v>1</v>
      </c>
      <c r="E976" s="21">
        <v>789</v>
      </c>
      <c r="F976" s="21">
        <v>789</v>
      </c>
      <c r="G976" s="21"/>
      <c r="H976" s="21"/>
      <c r="I976" s="21"/>
    </row>
    <row r="977" spans="1:9" ht="45" x14ac:dyDescent="0.25">
      <c r="A977" s="17" t="s">
        <v>319</v>
      </c>
      <c r="B977" s="18" t="s">
        <v>664</v>
      </c>
      <c r="C977" s="19" t="s">
        <v>198</v>
      </c>
      <c r="D977" s="20">
        <v>1</v>
      </c>
      <c r="E977" s="21">
        <v>467</v>
      </c>
      <c r="F977" s="21">
        <v>467</v>
      </c>
      <c r="G977" s="21"/>
      <c r="H977" s="21"/>
      <c r="I977" s="21"/>
    </row>
    <row r="978" spans="1:9" ht="60" x14ac:dyDescent="0.25">
      <c r="A978" s="17" t="s">
        <v>320</v>
      </c>
      <c r="B978" s="18" t="s">
        <v>660</v>
      </c>
      <c r="C978" s="19" t="s">
        <v>198</v>
      </c>
      <c r="D978" s="20">
        <v>1</v>
      </c>
      <c r="E978" s="21">
        <v>3580</v>
      </c>
      <c r="F978" s="21">
        <v>3580</v>
      </c>
      <c r="G978" s="21"/>
      <c r="H978" s="21"/>
      <c r="I978" s="21"/>
    </row>
    <row r="979" spans="1:9" ht="30" x14ac:dyDescent="0.25">
      <c r="A979" s="17" t="s">
        <v>321</v>
      </c>
      <c r="B979" s="18" t="s">
        <v>662</v>
      </c>
      <c r="C979" s="19" t="s">
        <v>198</v>
      </c>
      <c r="D979" s="20">
        <v>1</v>
      </c>
      <c r="E979" s="21">
        <v>1107</v>
      </c>
      <c r="F979" s="21">
        <v>1107</v>
      </c>
      <c r="G979" s="21"/>
      <c r="H979" s="21"/>
      <c r="I979" s="21"/>
    </row>
    <row r="980" spans="1:9" ht="105" x14ac:dyDescent="0.25">
      <c r="A980" s="17" t="s">
        <v>322</v>
      </c>
      <c r="B980" s="18" t="s">
        <v>678</v>
      </c>
      <c r="C980" s="19" t="s">
        <v>198</v>
      </c>
      <c r="D980" s="20">
        <v>1</v>
      </c>
      <c r="E980" s="21">
        <v>1753</v>
      </c>
      <c r="F980" s="21">
        <v>1753</v>
      </c>
      <c r="G980" s="21"/>
      <c r="H980" s="21"/>
      <c r="I980" s="21"/>
    </row>
    <row r="981" spans="1:9" ht="30" x14ac:dyDescent="0.25">
      <c r="A981" s="17" t="s">
        <v>323</v>
      </c>
      <c r="B981" s="18" t="s">
        <v>666</v>
      </c>
      <c r="C981" s="19" t="s">
        <v>198</v>
      </c>
      <c r="D981" s="20">
        <v>1</v>
      </c>
      <c r="E981" s="21">
        <v>589</v>
      </c>
      <c r="F981" s="21">
        <v>589</v>
      </c>
      <c r="G981" s="21"/>
      <c r="H981" s="21"/>
      <c r="I981" s="21"/>
    </row>
    <row r="982" spans="1:9" ht="30" x14ac:dyDescent="0.25">
      <c r="A982" s="17" t="s">
        <v>324</v>
      </c>
      <c r="B982" s="18" t="s">
        <v>668</v>
      </c>
      <c r="C982" s="19" t="s">
        <v>198</v>
      </c>
      <c r="D982" s="20">
        <v>1</v>
      </c>
      <c r="E982" s="21">
        <v>335</v>
      </c>
      <c r="F982" s="21">
        <v>335</v>
      </c>
      <c r="G982" s="21"/>
      <c r="H982" s="21"/>
      <c r="I982" s="21"/>
    </row>
    <row r="983" spans="1:9" ht="60" x14ac:dyDescent="0.25">
      <c r="A983" s="17" t="s">
        <v>325</v>
      </c>
      <c r="B983" s="18" t="s">
        <v>670</v>
      </c>
      <c r="C983" s="19" t="s">
        <v>198</v>
      </c>
      <c r="D983" s="20">
        <v>1</v>
      </c>
      <c r="E983" s="21">
        <v>2579</v>
      </c>
      <c r="F983" s="21">
        <v>2579</v>
      </c>
      <c r="G983" s="21"/>
      <c r="H983" s="21"/>
      <c r="I983" s="21"/>
    </row>
    <row r="984" spans="1:9" ht="30" x14ac:dyDescent="0.25">
      <c r="A984" s="17" t="s">
        <v>326</v>
      </c>
      <c r="B984" s="18" t="s">
        <v>672</v>
      </c>
      <c r="C984" s="19" t="s">
        <v>198</v>
      </c>
      <c r="D984" s="20">
        <v>1</v>
      </c>
      <c r="E984" s="21">
        <v>1088</v>
      </c>
      <c r="F984" s="21">
        <v>1088</v>
      </c>
      <c r="G984" s="21"/>
      <c r="H984" s="21"/>
      <c r="I984" s="21"/>
    </row>
    <row r="985" spans="1:9" ht="45" x14ac:dyDescent="0.25">
      <c r="A985" s="17" t="s">
        <v>559</v>
      </c>
      <c r="B985" s="18" t="s">
        <v>674</v>
      </c>
      <c r="C985" s="19" t="s">
        <v>198</v>
      </c>
      <c r="D985" s="20">
        <v>1</v>
      </c>
      <c r="E985" s="21">
        <v>309</v>
      </c>
      <c r="F985" s="21">
        <v>309</v>
      </c>
      <c r="G985" s="21"/>
      <c r="H985" s="21"/>
      <c r="I985" s="21"/>
    </row>
    <row r="986" spans="1:9" ht="30" x14ac:dyDescent="0.25">
      <c r="A986" s="17" t="s">
        <v>560</v>
      </c>
      <c r="B986" s="18" t="s">
        <v>719</v>
      </c>
      <c r="C986" s="19" t="s">
        <v>198</v>
      </c>
      <c r="D986" s="20">
        <v>1</v>
      </c>
      <c r="E986" s="21">
        <v>877</v>
      </c>
      <c r="F986" s="21">
        <v>877</v>
      </c>
      <c r="G986" s="21"/>
      <c r="H986" s="21"/>
      <c r="I986" s="21"/>
    </row>
    <row r="987" spans="1:9" ht="30" x14ac:dyDescent="0.25">
      <c r="A987" s="17" t="s">
        <v>561</v>
      </c>
      <c r="B987" s="18" t="s">
        <v>680</v>
      </c>
      <c r="C987" s="19" t="s">
        <v>198</v>
      </c>
      <c r="D987" s="20">
        <v>1</v>
      </c>
      <c r="E987" s="21">
        <v>1202</v>
      </c>
      <c r="F987" s="21">
        <v>1202</v>
      </c>
      <c r="G987" s="21"/>
      <c r="H987" s="21"/>
      <c r="I987" s="21"/>
    </row>
    <row r="988" spans="1:9" ht="60" x14ac:dyDescent="0.25">
      <c r="A988" s="17" t="s">
        <v>562</v>
      </c>
      <c r="B988" s="18" t="s">
        <v>720</v>
      </c>
      <c r="C988" s="19" t="s">
        <v>198</v>
      </c>
      <c r="D988" s="20">
        <v>1</v>
      </c>
      <c r="E988" s="21">
        <v>632</v>
      </c>
      <c r="F988" s="21">
        <v>632</v>
      </c>
      <c r="G988" s="21"/>
      <c r="H988" s="21"/>
      <c r="I988" s="21"/>
    </row>
    <row r="989" spans="1:9" ht="30" x14ac:dyDescent="0.25">
      <c r="A989" s="17" t="s">
        <v>563</v>
      </c>
      <c r="B989" s="18" t="s">
        <v>721</v>
      </c>
      <c r="C989" s="19" t="s">
        <v>198</v>
      </c>
      <c r="D989" s="20">
        <v>1</v>
      </c>
      <c r="E989" s="21">
        <v>674</v>
      </c>
      <c r="F989" s="21">
        <v>674</v>
      </c>
      <c r="G989" s="21"/>
      <c r="H989" s="21"/>
      <c r="I989" s="21"/>
    </row>
    <row r="990" spans="1:9" ht="30" x14ac:dyDescent="0.25">
      <c r="A990" s="17" t="s">
        <v>564</v>
      </c>
      <c r="B990" s="18" t="s">
        <v>722</v>
      </c>
      <c r="C990" s="19" t="s">
        <v>198</v>
      </c>
      <c r="D990" s="20">
        <v>1</v>
      </c>
      <c r="E990" s="21">
        <v>385</v>
      </c>
      <c r="F990" s="21">
        <v>385</v>
      </c>
      <c r="G990" s="21"/>
      <c r="H990" s="21"/>
      <c r="I990" s="21"/>
    </row>
    <row r="991" spans="1:9" ht="45" x14ac:dyDescent="0.25">
      <c r="A991" s="17" t="s">
        <v>565</v>
      </c>
      <c r="B991" s="18" t="s">
        <v>676</v>
      </c>
      <c r="C991" s="19" t="s">
        <v>198</v>
      </c>
      <c r="D991" s="20">
        <v>1</v>
      </c>
      <c r="E991" s="21">
        <v>1367</v>
      </c>
      <c r="F991" s="21">
        <v>1367</v>
      </c>
      <c r="G991" s="21"/>
      <c r="H991" s="21"/>
      <c r="I991" s="21"/>
    </row>
    <row r="992" spans="1:9" ht="15.75" x14ac:dyDescent="0.25">
      <c r="A992" s="13" t="s">
        <v>21</v>
      </c>
      <c r="B992" s="22" t="s">
        <v>434</v>
      </c>
      <c r="C992" s="23" t="s">
        <v>202</v>
      </c>
      <c r="D992" s="16">
        <v>5</v>
      </c>
      <c r="E992" s="12">
        <v>16287</v>
      </c>
      <c r="F992" s="12">
        <v>16287</v>
      </c>
      <c r="G992" s="21"/>
      <c r="H992" s="21"/>
      <c r="I992" s="21"/>
    </row>
    <row r="993" spans="1:9" ht="30" x14ac:dyDescent="0.25">
      <c r="A993" s="17" t="s">
        <v>38</v>
      </c>
      <c r="B993" s="18" t="s">
        <v>694</v>
      </c>
      <c r="C993" s="19" t="s">
        <v>202</v>
      </c>
      <c r="D993" s="20">
        <v>1</v>
      </c>
      <c r="E993" s="21">
        <v>1432</v>
      </c>
      <c r="F993" s="21">
        <v>1432</v>
      </c>
      <c r="G993" s="21"/>
      <c r="H993" s="21"/>
      <c r="I993" s="21"/>
    </row>
    <row r="994" spans="1:9" ht="30" x14ac:dyDescent="0.25">
      <c r="A994" s="17" t="s">
        <v>39</v>
      </c>
      <c r="B994" s="18" t="s">
        <v>696</v>
      </c>
      <c r="C994" s="19" t="s">
        <v>202</v>
      </c>
      <c r="D994" s="20">
        <v>1</v>
      </c>
      <c r="E994" s="21">
        <v>3384</v>
      </c>
      <c r="F994" s="21">
        <v>3384</v>
      </c>
      <c r="G994" s="21"/>
      <c r="H994" s="21"/>
      <c r="I994" s="21"/>
    </row>
    <row r="995" spans="1:9" ht="30" x14ac:dyDescent="0.25">
      <c r="A995" s="17" t="s">
        <v>327</v>
      </c>
      <c r="B995" s="18" t="s">
        <v>698</v>
      </c>
      <c r="C995" s="19" t="s">
        <v>202</v>
      </c>
      <c r="D995" s="20">
        <v>1</v>
      </c>
      <c r="E995" s="21">
        <v>6035</v>
      </c>
      <c r="F995" s="21">
        <v>6035</v>
      </c>
      <c r="G995" s="21"/>
      <c r="H995" s="21"/>
      <c r="I995" s="21"/>
    </row>
    <row r="996" spans="1:9" ht="30" x14ac:dyDescent="0.25">
      <c r="A996" s="17" t="s">
        <v>328</v>
      </c>
      <c r="B996" s="18" t="s">
        <v>700</v>
      </c>
      <c r="C996" s="19" t="s">
        <v>202</v>
      </c>
      <c r="D996" s="20">
        <v>1</v>
      </c>
      <c r="E996" s="21">
        <v>3648</v>
      </c>
      <c r="F996" s="21">
        <v>3648</v>
      </c>
      <c r="G996" s="21"/>
      <c r="H996" s="21"/>
      <c r="I996" s="21"/>
    </row>
    <row r="997" spans="1:9" ht="30" x14ac:dyDescent="0.25">
      <c r="A997" s="17" t="s">
        <v>439</v>
      </c>
      <c r="B997" s="18" t="s">
        <v>702</v>
      </c>
      <c r="C997" s="19" t="s">
        <v>202</v>
      </c>
      <c r="D997" s="20">
        <v>1</v>
      </c>
      <c r="E997" s="21">
        <v>1788</v>
      </c>
      <c r="F997" s="21">
        <v>1788</v>
      </c>
      <c r="G997" s="21"/>
      <c r="H997" s="21"/>
      <c r="I997" s="21"/>
    </row>
    <row r="998" spans="1:9" ht="15.75" x14ac:dyDescent="0.25">
      <c r="A998" s="13" t="s">
        <v>22</v>
      </c>
      <c r="B998" s="22" t="s">
        <v>40</v>
      </c>
      <c r="C998" s="23" t="s">
        <v>19</v>
      </c>
      <c r="D998" s="16">
        <v>17</v>
      </c>
      <c r="E998" s="12">
        <v>88771</v>
      </c>
      <c r="F998" s="12">
        <v>88771</v>
      </c>
      <c r="G998" s="21"/>
      <c r="H998" s="21"/>
      <c r="I998" s="21"/>
    </row>
    <row r="999" spans="1:9" ht="30" x14ac:dyDescent="0.25">
      <c r="A999" s="17" t="s">
        <v>41</v>
      </c>
      <c r="B999" s="18" t="s">
        <v>723</v>
      </c>
      <c r="C999" s="19" t="s">
        <v>19</v>
      </c>
      <c r="D999" s="20">
        <v>1</v>
      </c>
      <c r="E999" s="21">
        <v>16348</v>
      </c>
      <c r="F999" s="21">
        <v>16348</v>
      </c>
      <c r="G999" s="21"/>
      <c r="H999" s="21"/>
      <c r="I999" s="21"/>
    </row>
    <row r="1000" spans="1:9" ht="45" x14ac:dyDescent="0.25">
      <c r="A1000" s="17" t="s">
        <v>43</v>
      </c>
      <c r="B1000" s="18" t="s">
        <v>724</v>
      </c>
      <c r="C1000" s="19" t="s">
        <v>19</v>
      </c>
      <c r="D1000" s="20">
        <v>1</v>
      </c>
      <c r="E1000" s="21">
        <v>4583</v>
      </c>
      <c r="F1000" s="21">
        <v>4583</v>
      </c>
      <c r="G1000" s="21"/>
      <c r="H1000" s="21"/>
      <c r="I1000" s="21"/>
    </row>
    <row r="1001" spans="1:9" ht="30" x14ac:dyDescent="0.25">
      <c r="A1001" s="17" t="s">
        <v>45</v>
      </c>
      <c r="B1001" s="18" t="s">
        <v>725</v>
      </c>
      <c r="C1001" s="19" t="s">
        <v>19</v>
      </c>
      <c r="D1001" s="20">
        <v>1</v>
      </c>
      <c r="E1001" s="21">
        <v>7051</v>
      </c>
      <c r="F1001" s="21">
        <v>7051</v>
      </c>
      <c r="G1001" s="21"/>
      <c r="H1001" s="21"/>
      <c r="I1001" s="21"/>
    </row>
    <row r="1002" spans="1:9" ht="30" x14ac:dyDescent="0.25">
      <c r="A1002" s="17" t="s">
        <v>47</v>
      </c>
      <c r="B1002" s="18" t="s">
        <v>726</v>
      </c>
      <c r="C1002" s="19" t="s">
        <v>19</v>
      </c>
      <c r="D1002" s="20">
        <v>1</v>
      </c>
      <c r="E1002" s="21">
        <v>6456</v>
      </c>
      <c r="F1002" s="21">
        <v>6456</v>
      </c>
      <c r="G1002" s="21"/>
      <c r="H1002" s="21"/>
      <c r="I1002" s="21"/>
    </row>
    <row r="1003" spans="1:9" ht="30" x14ac:dyDescent="0.25">
      <c r="A1003" s="17" t="s">
        <v>655</v>
      </c>
      <c r="B1003" s="18" t="s">
        <v>727</v>
      </c>
      <c r="C1003" s="19" t="s">
        <v>19</v>
      </c>
      <c r="D1003" s="20">
        <v>1</v>
      </c>
      <c r="E1003" s="21">
        <v>4518</v>
      </c>
      <c r="F1003" s="21">
        <v>4518</v>
      </c>
      <c r="G1003" s="21"/>
      <c r="H1003" s="21"/>
      <c r="I1003" s="21"/>
    </row>
    <row r="1004" spans="1:9" ht="45" x14ac:dyDescent="0.25">
      <c r="A1004" s="17" t="s">
        <v>657</v>
      </c>
      <c r="B1004" s="18" t="s">
        <v>728</v>
      </c>
      <c r="C1004" s="19" t="s">
        <v>19</v>
      </c>
      <c r="D1004" s="20">
        <v>1</v>
      </c>
      <c r="E1004" s="21">
        <v>1326</v>
      </c>
      <c r="F1004" s="21">
        <v>1326</v>
      </c>
      <c r="G1004" s="21"/>
      <c r="H1004" s="21"/>
      <c r="I1004" s="21"/>
    </row>
    <row r="1005" spans="1:9" ht="45" x14ac:dyDescent="0.25">
      <c r="A1005" s="17" t="s">
        <v>659</v>
      </c>
      <c r="B1005" s="18" t="s">
        <v>729</v>
      </c>
      <c r="C1005" s="19" t="s">
        <v>19</v>
      </c>
      <c r="D1005" s="20">
        <v>1</v>
      </c>
      <c r="E1005" s="21">
        <v>3913</v>
      </c>
      <c r="F1005" s="21">
        <v>3913</v>
      </c>
      <c r="G1005" s="21"/>
      <c r="H1005" s="21"/>
      <c r="I1005" s="21"/>
    </row>
    <row r="1006" spans="1:9" ht="45" x14ac:dyDescent="0.25">
      <c r="A1006" s="17" t="s">
        <v>661</v>
      </c>
      <c r="B1006" s="18" t="s">
        <v>730</v>
      </c>
      <c r="C1006" s="19" t="s">
        <v>19</v>
      </c>
      <c r="D1006" s="20">
        <v>1</v>
      </c>
      <c r="E1006" s="21">
        <v>6484</v>
      </c>
      <c r="F1006" s="21">
        <v>6484</v>
      </c>
      <c r="G1006" s="21"/>
      <c r="H1006" s="21"/>
      <c r="I1006" s="21"/>
    </row>
    <row r="1007" spans="1:9" ht="45" x14ac:dyDescent="0.25">
      <c r="A1007" s="17" t="s">
        <v>663</v>
      </c>
      <c r="B1007" s="18" t="s">
        <v>731</v>
      </c>
      <c r="C1007" s="19" t="s">
        <v>19</v>
      </c>
      <c r="D1007" s="20">
        <v>1</v>
      </c>
      <c r="E1007" s="21">
        <v>2664</v>
      </c>
      <c r="F1007" s="21">
        <v>2664</v>
      </c>
      <c r="G1007" s="21"/>
      <c r="H1007" s="21"/>
      <c r="I1007" s="21"/>
    </row>
    <row r="1008" spans="1:9" ht="30" x14ac:dyDescent="0.25">
      <c r="A1008" s="17" t="s">
        <v>665</v>
      </c>
      <c r="B1008" s="18" t="s">
        <v>732</v>
      </c>
      <c r="C1008" s="19" t="s">
        <v>19</v>
      </c>
      <c r="D1008" s="20">
        <v>1</v>
      </c>
      <c r="E1008" s="21">
        <v>4147</v>
      </c>
      <c r="F1008" s="21">
        <v>4147</v>
      </c>
      <c r="G1008" s="21"/>
      <c r="H1008" s="21"/>
      <c r="I1008" s="21"/>
    </row>
    <row r="1009" spans="1:9" ht="30" x14ac:dyDescent="0.25">
      <c r="A1009" s="17" t="s">
        <v>667</v>
      </c>
      <c r="B1009" s="18" t="s">
        <v>733</v>
      </c>
      <c r="C1009" s="19" t="s">
        <v>19</v>
      </c>
      <c r="D1009" s="20">
        <v>1</v>
      </c>
      <c r="E1009" s="21">
        <v>2188</v>
      </c>
      <c r="F1009" s="21">
        <v>2188</v>
      </c>
      <c r="G1009" s="21"/>
      <c r="H1009" s="21"/>
      <c r="I1009" s="21"/>
    </row>
    <row r="1010" spans="1:9" ht="90" x14ac:dyDescent="0.25">
      <c r="A1010" s="17" t="s">
        <v>669</v>
      </c>
      <c r="B1010" s="18" t="s">
        <v>734</v>
      </c>
      <c r="C1010" s="19" t="s">
        <v>19</v>
      </c>
      <c r="D1010" s="20">
        <v>1</v>
      </c>
      <c r="E1010" s="21">
        <v>9359</v>
      </c>
      <c r="F1010" s="21">
        <v>9359</v>
      </c>
      <c r="G1010" s="21"/>
      <c r="H1010" s="21"/>
      <c r="I1010" s="21"/>
    </row>
    <row r="1011" spans="1:9" ht="45" x14ac:dyDescent="0.25">
      <c r="A1011" s="17" t="s">
        <v>671</v>
      </c>
      <c r="B1011" s="18" t="s">
        <v>735</v>
      </c>
      <c r="C1011" s="19" t="s">
        <v>19</v>
      </c>
      <c r="D1011" s="20">
        <v>1</v>
      </c>
      <c r="E1011" s="21">
        <v>3071</v>
      </c>
      <c r="F1011" s="21">
        <v>3071</v>
      </c>
      <c r="G1011" s="21"/>
      <c r="H1011" s="21"/>
      <c r="I1011" s="21"/>
    </row>
    <row r="1012" spans="1:9" ht="45" x14ac:dyDescent="0.25">
      <c r="A1012" s="17" t="s">
        <v>673</v>
      </c>
      <c r="B1012" s="18" t="s">
        <v>736</v>
      </c>
      <c r="C1012" s="19" t="s">
        <v>19</v>
      </c>
      <c r="D1012" s="20">
        <v>1</v>
      </c>
      <c r="E1012" s="21">
        <v>1950</v>
      </c>
      <c r="F1012" s="21">
        <v>1950</v>
      </c>
      <c r="G1012" s="21"/>
      <c r="H1012" s="21"/>
      <c r="I1012" s="21"/>
    </row>
    <row r="1013" spans="1:9" ht="45" x14ac:dyDescent="0.25">
      <c r="A1013" s="17" t="s">
        <v>675</v>
      </c>
      <c r="B1013" s="18" t="s">
        <v>737</v>
      </c>
      <c r="C1013" s="19" t="s">
        <v>19</v>
      </c>
      <c r="D1013" s="20">
        <v>1</v>
      </c>
      <c r="E1013" s="21">
        <v>4016</v>
      </c>
      <c r="F1013" s="21">
        <v>4016</v>
      </c>
      <c r="G1013" s="21"/>
      <c r="H1013" s="21"/>
      <c r="I1013" s="21"/>
    </row>
    <row r="1014" spans="1:9" ht="30" x14ac:dyDescent="0.25">
      <c r="A1014" s="17" t="s">
        <v>677</v>
      </c>
      <c r="B1014" s="18" t="s">
        <v>738</v>
      </c>
      <c r="C1014" s="19" t="s">
        <v>19</v>
      </c>
      <c r="D1014" s="20">
        <v>1</v>
      </c>
      <c r="E1014" s="21">
        <v>3236</v>
      </c>
      <c r="F1014" s="21">
        <v>3236</v>
      </c>
      <c r="G1014" s="21"/>
      <c r="H1014" s="21"/>
      <c r="I1014" s="21"/>
    </row>
    <row r="1015" spans="1:9" ht="30" x14ac:dyDescent="0.25">
      <c r="A1015" s="17" t="s">
        <v>679</v>
      </c>
      <c r="B1015" s="18" t="s">
        <v>739</v>
      </c>
      <c r="C1015" s="19" t="s">
        <v>19</v>
      </c>
      <c r="D1015" s="20">
        <v>1</v>
      </c>
      <c r="E1015" s="21">
        <v>7461</v>
      </c>
      <c r="F1015" s="21">
        <v>7461</v>
      </c>
      <c r="G1015" s="21"/>
      <c r="H1015" s="21"/>
      <c r="I1015" s="21"/>
    </row>
    <row r="1016" spans="1:9" ht="15.75" x14ac:dyDescent="0.25">
      <c r="A1016" s="13" t="s">
        <v>23</v>
      </c>
      <c r="B1016" s="22" t="s">
        <v>207</v>
      </c>
      <c r="C1016" s="23" t="s">
        <v>55</v>
      </c>
      <c r="D1016" s="16">
        <v>359</v>
      </c>
      <c r="E1016" s="12">
        <v>253949</v>
      </c>
      <c r="F1016" s="12">
        <v>253949</v>
      </c>
      <c r="G1016" s="21"/>
      <c r="H1016" s="21"/>
      <c r="I1016" s="21"/>
    </row>
    <row r="1017" spans="1:9" ht="15.75" x14ac:dyDescent="0.25">
      <c r="A1017" s="24" t="s">
        <v>50</v>
      </c>
      <c r="B1017" s="25" t="s">
        <v>208</v>
      </c>
      <c r="C1017" s="26" t="s">
        <v>55</v>
      </c>
      <c r="D1017" s="27">
        <v>27</v>
      </c>
      <c r="E1017" s="28">
        <v>8310</v>
      </c>
      <c r="F1017" s="28">
        <v>8310</v>
      </c>
      <c r="G1017" s="21"/>
      <c r="H1017" s="21"/>
      <c r="I1017" s="21"/>
    </row>
    <row r="1018" spans="1:9" ht="15.75" x14ac:dyDescent="0.25">
      <c r="A1018" s="17" t="s">
        <v>356</v>
      </c>
      <c r="B1018" s="18" t="s">
        <v>209</v>
      </c>
      <c r="C1018" s="19" t="s">
        <v>55</v>
      </c>
      <c r="D1018" s="20">
        <v>20</v>
      </c>
      <c r="E1018" s="21">
        <v>3275</v>
      </c>
      <c r="F1018" s="21">
        <v>3275</v>
      </c>
      <c r="G1018" s="21"/>
      <c r="H1018" s="21"/>
      <c r="I1018" s="21"/>
    </row>
    <row r="1019" spans="1:9" ht="15.75" x14ac:dyDescent="0.25">
      <c r="A1019" s="17" t="s">
        <v>357</v>
      </c>
      <c r="B1019" s="18" t="s">
        <v>210</v>
      </c>
      <c r="C1019" s="19" t="s">
        <v>55</v>
      </c>
      <c r="D1019" s="20">
        <v>2</v>
      </c>
      <c r="E1019" s="21">
        <v>1343</v>
      </c>
      <c r="F1019" s="21">
        <v>1343</v>
      </c>
      <c r="G1019" s="21"/>
      <c r="H1019" s="21"/>
      <c r="I1019" s="21"/>
    </row>
    <row r="1020" spans="1:9" ht="15.75" x14ac:dyDescent="0.25">
      <c r="A1020" s="17" t="s">
        <v>358</v>
      </c>
      <c r="B1020" s="18" t="s">
        <v>211</v>
      </c>
      <c r="C1020" s="19" t="s">
        <v>55</v>
      </c>
      <c r="D1020" s="20">
        <v>2</v>
      </c>
      <c r="E1020" s="21">
        <v>1925</v>
      </c>
      <c r="F1020" s="21">
        <v>1925</v>
      </c>
      <c r="G1020" s="21"/>
      <c r="H1020" s="21"/>
      <c r="I1020" s="21"/>
    </row>
    <row r="1021" spans="1:9" ht="15.75" x14ac:dyDescent="0.25">
      <c r="A1021" s="17" t="s">
        <v>359</v>
      </c>
      <c r="B1021" s="18" t="s">
        <v>212</v>
      </c>
      <c r="C1021" s="19" t="s">
        <v>55</v>
      </c>
      <c r="D1021" s="20">
        <v>3</v>
      </c>
      <c r="E1021" s="21">
        <v>1767</v>
      </c>
      <c r="F1021" s="21">
        <v>1767</v>
      </c>
      <c r="G1021" s="21"/>
      <c r="H1021" s="21"/>
      <c r="I1021" s="21"/>
    </row>
    <row r="1022" spans="1:9" ht="15.75" x14ac:dyDescent="0.25">
      <c r="A1022" s="24" t="s">
        <v>52</v>
      </c>
      <c r="B1022" s="25" t="s">
        <v>100</v>
      </c>
      <c r="C1022" s="26" t="s">
        <v>55</v>
      </c>
      <c r="D1022" s="27">
        <v>330</v>
      </c>
      <c r="E1022" s="28">
        <v>89337</v>
      </c>
      <c r="F1022" s="28">
        <v>89337</v>
      </c>
      <c r="G1022" s="21"/>
      <c r="H1022" s="21"/>
      <c r="I1022" s="21"/>
    </row>
    <row r="1023" spans="1:9" ht="15.75" x14ac:dyDescent="0.25">
      <c r="A1023" s="17" t="s">
        <v>360</v>
      </c>
      <c r="B1023" s="18" t="s">
        <v>213</v>
      </c>
      <c r="C1023" s="19" t="s">
        <v>55</v>
      </c>
      <c r="D1023" s="20">
        <v>61</v>
      </c>
      <c r="E1023" s="21">
        <v>3222</v>
      </c>
      <c r="F1023" s="21">
        <v>3222</v>
      </c>
      <c r="G1023" s="21"/>
      <c r="H1023" s="21"/>
      <c r="I1023" s="21"/>
    </row>
    <row r="1024" spans="1:9" ht="15.75" x14ac:dyDescent="0.25">
      <c r="A1024" s="17" t="s">
        <v>361</v>
      </c>
      <c r="B1024" s="18" t="s">
        <v>214</v>
      </c>
      <c r="C1024" s="19" t="s">
        <v>55</v>
      </c>
      <c r="D1024" s="20">
        <v>51</v>
      </c>
      <c r="E1024" s="21">
        <v>3761</v>
      </c>
      <c r="F1024" s="21">
        <v>3761</v>
      </c>
      <c r="G1024" s="21"/>
      <c r="H1024" s="21"/>
      <c r="I1024" s="21"/>
    </row>
    <row r="1025" spans="1:9" ht="15.75" x14ac:dyDescent="0.25">
      <c r="A1025" s="17" t="s">
        <v>362</v>
      </c>
      <c r="B1025" s="18" t="s">
        <v>215</v>
      </c>
      <c r="C1025" s="19" t="s">
        <v>55</v>
      </c>
      <c r="D1025" s="20">
        <v>78</v>
      </c>
      <c r="E1025" s="21">
        <v>4514</v>
      </c>
      <c r="F1025" s="21">
        <v>4514</v>
      </c>
      <c r="G1025" s="21"/>
      <c r="H1025" s="21"/>
      <c r="I1025" s="21"/>
    </row>
    <row r="1026" spans="1:9" ht="15.75" x14ac:dyDescent="0.25">
      <c r="A1026" s="17" t="s">
        <v>363</v>
      </c>
      <c r="B1026" s="18" t="s">
        <v>216</v>
      </c>
      <c r="C1026" s="19" t="s">
        <v>55</v>
      </c>
      <c r="D1026" s="20">
        <v>10</v>
      </c>
      <c r="E1026" s="21">
        <v>1508</v>
      </c>
      <c r="F1026" s="21">
        <v>1508</v>
      </c>
      <c r="G1026" s="21"/>
      <c r="H1026" s="21"/>
      <c r="I1026" s="21"/>
    </row>
    <row r="1027" spans="1:9" ht="15.75" x14ac:dyDescent="0.25">
      <c r="A1027" s="17" t="s">
        <v>364</v>
      </c>
      <c r="B1027" s="18" t="s">
        <v>217</v>
      </c>
      <c r="C1027" s="19" t="s">
        <v>55</v>
      </c>
      <c r="D1027" s="20">
        <v>65</v>
      </c>
      <c r="E1027" s="21">
        <v>33081</v>
      </c>
      <c r="F1027" s="21">
        <v>33081</v>
      </c>
      <c r="G1027" s="21"/>
      <c r="H1027" s="21"/>
      <c r="I1027" s="21"/>
    </row>
    <row r="1028" spans="1:9" ht="15.75" x14ac:dyDescent="0.25">
      <c r="A1028" s="17" t="s">
        <v>365</v>
      </c>
      <c r="B1028" s="18" t="s">
        <v>218</v>
      </c>
      <c r="C1028" s="19" t="s">
        <v>55</v>
      </c>
      <c r="D1028" s="20">
        <v>33</v>
      </c>
      <c r="E1028" s="21">
        <v>12440</v>
      </c>
      <c r="F1028" s="21">
        <v>12440</v>
      </c>
      <c r="G1028" s="21"/>
      <c r="H1028" s="21"/>
      <c r="I1028" s="21"/>
    </row>
    <row r="1029" spans="1:9" ht="15.75" x14ac:dyDescent="0.25">
      <c r="A1029" s="17" t="s">
        <v>366</v>
      </c>
      <c r="B1029" s="18" t="s">
        <v>219</v>
      </c>
      <c r="C1029" s="19" t="s">
        <v>55</v>
      </c>
      <c r="D1029" s="20">
        <v>9</v>
      </c>
      <c r="E1029" s="21">
        <v>2739</v>
      </c>
      <c r="F1029" s="21">
        <v>2739</v>
      </c>
      <c r="G1029" s="21"/>
      <c r="H1029" s="21"/>
      <c r="I1029" s="21"/>
    </row>
    <row r="1030" spans="1:9" ht="15.75" x14ac:dyDescent="0.25">
      <c r="A1030" s="17" t="s">
        <v>367</v>
      </c>
      <c r="B1030" s="18" t="s">
        <v>220</v>
      </c>
      <c r="C1030" s="19" t="s">
        <v>55</v>
      </c>
      <c r="D1030" s="20">
        <v>14</v>
      </c>
      <c r="E1030" s="21">
        <v>13443</v>
      </c>
      <c r="F1030" s="21">
        <v>13443</v>
      </c>
      <c r="G1030" s="21"/>
      <c r="H1030" s="21"/>
      <c r="I1030" s="21"/>
    </row>
    <row r="1031" spans="1:9" ht="15.75" x14ac:dyDescent="0.25">
      <c r="A1031" s="17" t="s">
        <v>368</v>
      </c>
      <c r="B1031" s="18" t="s">
        <v>221</v>
      </c>
      <c r="C1031" s="19" t="s">
        <v>55</v>
      </c>
      <c r="D1031" s="20">
        <v>1</v>
      </c>
      <c r="E1031" s="21">
        <v>891</v>
      </c>
      <c r="F1031" s="21">
        <v>891</v>
      </c>
      <c r="G1031" s="21"/>
      <c r="H1031" s="21"/>
      <c r="I1031" s="21"/>
    </row>
    <row r="1032" spans="1:9" ht="15.75" x14ac:dyDescent="0.25">
      <c r="A1032" s="17" t="s">
        <v>369</v>
      </c>
      <c r="B1032" s="18" t="s">
        <v>222</v>
      </c>
      <c r="C1032" s="19" t="s">
        <v>55</v>
      </c>
      <c r="D1032" s="20">
        <v>3</v>
      </c>
      <c r="E1032" s="21">
        <v>4390</v>
      </c>
      <c r="F1032" s="21">
        <v>4390</v>
      </c>
      <c r="G1032" s="21"/>
      <c r="H1032" s="21"/>
      <c r="I1032" s="21"/>
    </row>
    <row r="1033" spans="1:9" ht="15.75" x14ac:dyDescent="0.25">
      <c r="A1033" s="17" t="s">
        <v>370</v>
      </c>
      <c r="B1033" s="18" t="s">
        <v>223</v>
      </c>
      <c r="C1033" s="19" t="s">
        <v>55</v>
      </c>
      <c r="D1033" s="20">
        <v>1</v>
      </c>
      <c r="E1033" s="21">
        <v>3122</v>
      </c>
      <c r="F1033" s="21">
        <v>3122</v>
      </c>
      <c r="G1033" s="21"/>
      <c r="H1033" s="21"/>
      <c r="I1033" s="21"/>
    </row>
    <row r="1034" spans="1:9" ht="15.75" x14ac:dyDescent="0.25">
      <c r="A1034" s="17" t="s">
        <v>371</v>
      </c>
      <c r="B1034" s="18" t="s">
        <v>226</v>
      </c>
      <c r="C1034" s="19" t="s">
        <v>55</v>
      </c>
      <c r="D1034" s="20">
        <v>1</v>
      </c>
      <c r="E1034" s="21">
        <v>1300</v>
      </c>
      <c r="F1034" s="21">
        <v>1300</v>
      </c>
      <c r="G1034" s="21"/>
      <c r="H1034" s="21"/>
      <c r="I1034" s="17"/>
    </row>
    <row r="1035" spans="1:9" ht="15.75" x14ac:dyDescent="0.25">
      <c r="A1035" s="17" t="s">
        <v>372</v>
      </c>
      <c r="B1035" s="18" t="s">
        <v>227</v>
      </c>
      <c r="C1035" s="19" t="s">
        <v>55</v>
      </c>
      <c r="D1035" s="20">
        <v>1</v>
      </c>
      <c r="E1035" s="21">
        <v>1705</v>
      </c>
      <c r="F1035" s="21">
        <v>1705</v>
      </c>
      <c r="G1035" s="21"/>
      <c r="H1035" s="21"/>
      <c r="I1035" s="17"/>
    </row>
    <row r="1036" spans="1:9" ht="15.75" x14ac:dyDescent="0.25">
      <c r="A1036" s="17" t="s">
        <v>373</v>
      </c>
      <c r="B1036" s="18" t="s">
        <v>461</v>
      </c>
      <c r="C1036" s="19" t="s">
        <v>55</v>
      </c>
      <c r="D1036" s="20">
        <v>1</v>
      </c>
      <c r="E1036" s="21">
        <v>1497</v>
      </c>
      <c r="F1036" s="21">
        <v>1497</v>
      </c>
      <c r="G1036" s="21"/>
      <c r="H1036" s="21"/>
      <c r="I1036" s="17"/>
    </row>
    <row r="1037" spans="1:9" ht="15.75" x14ac:dyDescent="0.25">
      <c r="A1037" s="17" t="s">
        <v>374</v>
      </c>
      <c r="B1037" s="18" t="s">
        <v>462</v>
      </c>
      <c r="C1037" s="19" t="s">
        <v>55</v>
      </c>
      <c r="D1037" s="20">
        <v>1</v>
      </c>
      <c r="E1037" s="21">
        <v>1724</v>
      </c>
      <c r="F1037" s="21">
        <v>1724</v>
      </c>
      <c r="G1037" s="21"/>
      <c r="H1037" s="21"/>
      <c r="I1037" s="17"/>
    </row>
    <row r="1038" spans="1:9" ht="15.75" x14ac:dyDescent="0.25">
      <c r="A1038" s="24" t="s">
        <v>375</v>
      </c>
      <c r="B1038" s="25" t="s">
        <v>228</v>
      </c>
      <c r="C1038" s="26" t="s">
        <v>55</v>
      </c>
      <c r="D1038" s="27">
        <v>2</v>
      </c>
      <c r="E1038" s="28">
        <v>156302</v>
      </c>
      <c r="F1038" s="28">
        <v>156302</v>
      </c>
      <c r="G1038" s="21"/>
      <c r="H1038" s="21"/>
      <c r="I1038" s="17"/>
    </row>
    <row r="1039" spans="1:9" ht="15.75" x14ac:dyDescent="0.25">
      <c r="A1039" s="17" t="s">
        <v>376</v>
      </c>
      <c r="B1039" s="18" t="s">
        <v>229</v>
      </c>
      <c r="C1039" s="19" t="s">
        <v>55</v>
      </c>
      <c r="D1039" s="20">
        <v>2</v>
      </c>
      <c r="E1039" s="21">
        <v>1457</v>
      </c>
      <c r="F1039" s="21">
        <v>1457</v>
      </c>
      <c r="G1039" s="21"/>
      <c r="H1039" s="21"/>
      <c r="I1039" s="17"/>
    </row>
    <row r="1040" spans="1:9" ht="15.75" x14ac:dyDescent="0.25">
      <c r="A1040" s="17" t="s">
        <v>377</v>
      </c>
      <c r="B1040" s="18" t="s">
        <v>230</v>
      </c>
      <c r="C1040" s="19" t="s">
        <v>55</v>
      </c>
      <c r="D1040" s="20">
        <v>35</v>
      </c>
      <c r="E1040" s="21">
        <v>9992</v>
      </c>
      <c r="F1040" s="21">
        <v>9992</v>
      </c>
      <c r="G1040" s="21"/>
      <c r="H1040" s="21"/>
      <c r="I1040" s="17"/>
    </row>
    <row r="1041" spans="1:9" ht="15.75" x14ac:dyDescent="0.25">
      <c r="A1041" s="17" t="s">
        <v>378</v>
      </c>
      <c r="B1041" s="18" t="s">
        <v>231</v>
      </c>
      <c r="C1041" s="19" t="s">
        <v>55</v>
      </c>
      <c r="D1041" s="20">
        <v>14</v>
      </c>
      <c r="E1041" s="21">
        <v>94689</v>
      </c>
      <c r="F1041" s="21">
        <v>94689</v>
      </c>
      <c r="G1041" s="21"/>
      <c r="H1041" s="21"/>
      <c r="I1041" s="17"/>
    </row>
    <row r="1042" spans="1:9" ht="15.75" x14ac:dyDescent="0.25">
      <c r="A1042" s="17" t="s">
        <v>379</v>
      </c>
      <c r="B1042" s="18" t="s">
        <v>705</v>
      </c>
      <c r="C1042" s="19" t="s">
        <v>55</v>
      </c>
      <c r="D1042" s="20">
        <v>21</v>
      </c>
      <c r="E1042" s="21">
        <v>11882</v>
      </c>
      <c r="F1042" s="21">
        <v>11882</v>
      </c>
      <c r="G1042" s="21"/>
      <c r="H1042" s="21"/>
      <c r="I1042" s="17"/>
    </row>
    <row r="1043" spans="1:9" ht="15.75" x14ac:dyDescent="0.25">
      <c r="A1043" s="17" t="s">
        <v>380</v>
      </c>
      <c r="B1043" s="18" t="s">
        <v>233</v>
      </c>
      <c r="C1043" s="19" t="s">
        <v>55</v>
      </c>
      <c r="D1043" s="20">
        <v>5</v>
      </c>
      <c r="E1043" s="21">
        <v>8951</v>
      </c>
      <c r="F1043" s="21">
        <v>8951</v>
      </c>
      <c r="G1043" s="21"/>
      <c r="H1043" s="21"/>
      <c r="I1043" s="17"/>
    </row>
    <row r="1044" spans="1:9" ht="15.75" x14ac:dyDescent="0.25">
      <c r="A1044" s="17" t="s">
        <v>381</v>
      </c>
      <c r="B1044" s="18" t="s">
        <v>234</v>
      </c>
      <c r="C1044" s="19" t="s">
        <v>55</v>
      </c>
      <c r="D1044" s="20">
        <v>15</v>
      </c>
      <c r="E1044" s="21">
        <v>5502</v>
      </c>
      <c r="F1044" s="21">
        <v>5502</v>
      </c>
      <c r="G1044" s="21"/>
      <c r="H1044" s="21"/>
      <c r="I1044" s="17"/>
    </row>
    <row r="1045" spans="1:9" ht="15.75" x14ac:dyDescent="0.25">
      <c r="A1045" s="17" t="s">
        <v>382</v>
      </c>
      <c r="B1045" s="18" t="s">
        <v>235</v>
      </c>
      <c r="C1045" s="19" t="s">
        <v>55</v>
      </c>
      <c r="D1045" s="20">
        <v>1</v>
      </c>
      <c r="E1045" s="21">
        <v>1345</v>
      </c>
      <c r="F1045" s="21">
        <v>1345</v>
      </c>
      <c r="G1045" s="21"/>
      <c r="H1045" s="21"/>
      <c r="I1045" s="17"/>
    </row>
    <row r="1046" spans="1:9" ht="15.75" x14ac:dyDescent="0.25">
      <c r="A1046" s="17" t="s">
        <v>383</v>
      </c>
      <c r="B1046" s="18" t="s">
        <v>236</v>
      </c>
      <c r="C1046" s="19" t="s">
        <v>55</v>
      </c>
      <c r="D1046" s="20">
        <v>1</v>
      </c>
      <c r="E1046" s="21">
        <v>19198</v>
      </c>
      <c r="F1046" s="21">
        <v>19198</v>
      </c>
      <c r="G1046" s="21"/>
      <c r="H1046" s="21"/>
      <c r="I1046" s="17"/>
    </row>
    <row r="1047" spans="1:9" ht="15.75" x14ac:dyDescent="0.25">
      <c r="A1047" s="17" t="s">
        <v>384</v>
      </c>
      <c r="B1047" s="18" t="s">
        <v>241</v>
      </c>
      <c r="C1047" s="19" t="s">
        <v>55</v>
      </c>
      <c r="D1047" s="20">
        <v>8</v>
      </c>
      <c r="E1047" s="21">
        <v>2914</v>
      </c>
      <c r="F1047" s="21">
        <v>2914</v>
      </c>
      <c r="G1047" s="21"/>
      <c r="H1047" s="21"/>
      <c r="I1047" s="17"/>
    </row>
    <row r="1048" spans="1:9" ht="15.75" x14ac:dyDescent="0.25">
      <c r="A1048" s="17" t="s">
        <v>385</v>
      </c>
      <c r="B1048" s="18" t="s">
        <v>243</v>
      </c>
      <c r="C1048" s="19" t="s">
        <v>55</v>
      </c>
      <c r="D1048" s="20">
        <v>2</v>
      </c>
      <c r="E1048" s="21">
        <v>372</v>
      </c>
      <c r="F1048" s="21">
        <v>372</v>
      </c>
      <c r="G1048" s="21"/>
      <c r="H1048" s="21"/>
      <c r="I1048" s="17"/>
    </row>
    <row r="1049" spans="1:9" ht="28.5" x14ac:dyDescent="0.25">
      <c r="A1049" s="13" t="s">
        <v>248</v>
      </c>
      <c r="B1049" s="22" t="s">
        <v>249</v>
      </c>
      <c r="C1049" s="23"/>
      <c r="D1049" s="16">
        <v>322</v>
      </c>
      <c r="E1049" s="12">
        <v>76029</v>
      </c>
      <c r="F1049" s="12">
        <v>76029</v>
      </c>
      <c r="G1049" s="21"/>
      <c r="H1049" s="21"/>
      <c r="I1049" s="17"/>
    </row>
    <row r="1050" spans="1:9" ht="30" x14ac:dyDescent="0.25">
      <c r="A1050" s="17" t="s">
        <v>12</v>
      </c>
      <c r="B1050" s="18" t="s">
        <v>740</v>
      </c>
      <c r="C1050" s="19" t="s">
        <v>55</v>
      </c>
      <c r="D1050" s="20">
        <v>10</v>
      </c>
      <c r="E1050" s="21">
        <v>1718</v>
      </c>
      <c r="F1050" s="21">
        <v>1718</v>
      </c>
      <c r="G1050" s="21"/>
      <c r="H1050" s="21"/>
      <c r="I1050" s="17"/>
    </row>
    <row r="1051" spans="1:9" ht="15.75" x14ac:dyDescent="0.25">
      <c r="A1051" s="17" t="s">
        <v>20</v>
      </c>
      <c r="B1051" s="18" t="s">
        <v>620</v>
      </c>
      <c r="C1051" s="19" t="s">
        <v>55</v>
      </c>
      <c r="D1051" s="20">
        <v>60</v>
      </c>
      <c r="E1051" s="21">
        <v>2824</v>
      </c>
      <c r="F1051" s="21">
        <v>2824</v>
      </c>
      <c r="G1051" s="21"/>
      <c r="H1051" s="21"/>
      <c r="I1051" s="17"/>
    </row>
    <row r="1052" spans="1:9" ht="15.75" x14ac:dyDescent="0.25">
      <c r="A1052" s="17" t="s">
        <v>21</v>
      </c>
      <c r="B1052" s="18" t="s">
        <v>741</v>
      </c>
      <c r="C1052" s="19" t="s">
        <v>55</v>
      </c>
      <c r="D1052" s="20">
        <v>60</v>
      </c>
      <c r="E1052" s="21">
        <v>18826</v>
      </c>
      <c r="F1052" s="21">
        <v>18826</v>
      </c>
      <c r="G1052" s="21"/>
      <c r="H1052" s="21"/>
      <c r="I1052" s="17"/>
    </row>
    <row r="1053" spans="1:9" ht="15.75" x14ac:dyDescent="0.25">
      <c r="A1053" s="17" t="s">
        <v>22</v>
      </c>
      <c r="B1053" s="18" t="s">
        <v>742</v>
      </c>
      <c r="C1053" s="19" t="s">
        <v>55</v>
      </c>
      <c r="D1053" s="20">
        <v>158</v>
      </c>
      <c r="E1053" s="21">
        <v>3488</v>
      </c>
      <c r="F1053" s="21">
        <v>3488</v>
      </c>
      <c r="G1053" s="21"/>
      <c r="H1053" s="21"/>
      <c r="I1053" s="17"/>
    </row>
    <row r="1054" spans="1:9" ht="30" x14ac:dyDescent="0.25">
      <c r="A1054" s="17" t="s">
        <v>23</v>
      </c>
      <c r="B1054" s="18" t="s">
        <v>743</v>
      </c>
      <c r="C1054" s="19" t="s">
        <v>55</v>
      </c>
      <c r="D1054" s="20">
        <v>8</v>
      </c>
      <c r="E1054" s="21">
        <v>15120</v>
      </c>
      <c r="F1054" s="21">
        <v>15120</v>
      </c>
      <c r="G1054" s="21"/>
      <c r="H1054" s="21"/>
      <c r="I1054" s="17"/>
    </row>
    <row r="1055" spans="1:9" ht="30" x14ac:dyDescent="0.25">
      <c r="A1055" s="17" t="s">
        <v>24</v>
      </c>
      <c r="B1055" s="18" t="s">
        <v>744</v>
      </c>
      <c r="C1055" s="19" t="s">
        <v>55</v>
      </c>
      <c r="D1055" s="20">
        <v>8</v>
      </c>
      <c r="E1055" s="21">
        <v>16083</v>
      </c>
      <c r="F1055" s="21">
        <v>16083</v>
      </c>
      <c r="G1055" s="21"/>
      <c r="H1055" s="21"/>
      <c r="I1055" s="17"/>
    </row>
    <row r="1056" spans="1:9" ht="30" x14ac:dyDescent="0.25">
      <c r="A1056" s="17" t="s">
        <v>25</v>
      </c>
      <c r="B1056" s="18" t="s">
        <v>745</v>
      </c>
      <c r="C1056" s="19" t="s">
        <v>55</v>
      </c>
      <c r="D1056" s="20">
        <v>8</v>
      </c>
      <c r="E1056" s="21">
        <v>4017</v>
      </c>
      <c r="F1056" s="21">
        <v>4017</v>
      </c>
      <c r="G1056" s="21"/>
      <c r="H1056" s="21"/>
      <c r="I1056" s="17"/>
    </row>
    <row r="1057" spans="1:9" ht="30" x14ac:dyDescent="0.25">
      <c r="A1057" s="17" t="s">
        <v>26</v>
      </c>
      <c r="B1057" s="18" t="s">
        <v>746</v>
      </c>
      <c r="C1057" s="19" t="s">
        <v>55</v>
      </c>
      <c r="D1057" s="20">
        <v>8</v>
      </c>
      <c r="E1057" s="21">
        <v>4987</v>
      </c>
      <c r="F1057" s="21">
        <v>4987</v>
      </c>
      <c r="G1057" s="21"/>
      <c r="H1057" s="21"/>
      <c r="I1057" s="17"/>
    </row>
    <row r="1058" spans="1:9" ht="15.75" x14ac:dyDescent="0.25">
      <c r="A1058" s="17" t="s">
        <v>27</v>
      </c>
      <c r="B1058" s="18" t="s">
        <v>255</v>
      </c>
      <c r="C1058" s="19" t="s">
        <v>55</v>
      </c>
      <c r="D1058" s="20">
        <v>2</v>
      </c>
      <c r="E1058" s="21">
        <v>8966</v>
      </c>
      <c r="F1058" s="21">
        <v>8966</v>
      </c>
      <c r="G1058" s="21"/>
      <c r="H1058" s="21"/>
      <c r="I1058" s="17"/>
    </row>
    <row r="1059" spans="1:9" ht="15.75" x14ac:dyDescent="0.25">
      <c r="A1059" s="13" t="s">
        <v>260</v>
      </c>
      <c r="B1059" s="22" t="s">
        <v>261</v>
      </c>
      <c r="C1059" s="23"/>
      <c r="D1059" s="16">
        <v>16</v>
      </c>
      <c r="E1059" s="12">
        <v>715854</v>
      </c>
      <c r="F1059" s="12">
        <v>715854</v>
      </c>
      <c r="G1059" s="21"/>
      <c r="H1059" s="21"/>
      <c r="I1059" s="17"/>
    </row>
    <row r="1060" spans="1:9" ht="15.75" x14ac:dyDescent="0.25">
      <c r="A1060" s="17" t="s">
        <v>12</v>
      </c>
      <c r="B1060" s="18" t="s">
        <v>262</v>
      </c>
      <c r="C1060" s="19" t="s">
        <v>55</v>
      </c>
      <c r="D1060" s="20">
        <v>1</v>
      </c>
      <c r="E1060" s="21">
        <v>41622</v>
      </c>
      <c r="F1060" s="21">
        <v>41622</v>
      </c>
      <c r="G1060" s="21"/>
      <c r="H1060" s="21"/>
      <c r="I1060" s="17"/>
    </row>
    <row r="1061" spans="1:9" ht="15.75" x14ac:dyDescent="0.25">
      <c r="A1061" s="17" t="s">
        <v>20</v>
      </c>
      <c r="B1061" s="18" t="s">
        <v>263</v>
      </c>
      <c r="C1061" s="19" t="s">
        <v>55</v>
      </c>
      <c r="D1061" s="20">
        <v>2</v>
      </c>
      <c r="E1061" s="21">
        <v>54629</v>
      </c>
      <c r="F1061" s="21">
        <v>54629</v>
      </c>
      <c r="G1061" s="21"/>
      <c r="H1061" s="21"/>
      <c r="I1061" s="17"/>
    </row>
    <row r="1062" spans="1:9" ht="15.75" x14ac:dyDescent="0.25">
      <c r="A1062" s="17" t="s">
        <v>21</v>
      </c>
      <c r="B1062" s="18" t="s">
        <v>264</v>
      </c>
      <c r="C1062" s="19" t="s">
        <v>55</v>
      </c>
      <c r="D1062" s="20">
        <v>1</v>
      </c>
      <c r="E1062" s="21">
        <v>35118</v>
      </c>
      <c r="F1062" s="21">
        <v>35118</v>
      </c>
      <c r="G1062" s="21"/>
      <c r="H1062" s="21"/>
      <c r="I1062" s="17"/>
    </row>
    <row r="1063" spans="1:9" ht="15.75" x14ac:dyDescent="0.25">
      <c r="A1063" s="17" t="s">
        <v>22</v>
      </c>
      <c r="B1063" s="18" t="s">
        <v>747</v>
      </c>
      <c r="C1063" s="19" t="s">
        <v>55</v>
      </c>
      <c r="D1063" s="20">
        <v>2</v>
      </c>
      <c r="E1063" s="21">
        <v>78041</v>
      </c>
      <c r="F1063" s="21">
        <v>78041</v>
      </c>
      <c r="G1063" s="21"/>
      <c r="H1063" s="21"/>
      <c r="I1063" s="17"/>
    </row>
    <row r="1064" spans="1:9" ht="15.75" x14ac:dyDescent="0.25">
      <c r="A1064" s="17" t="s">
        <v>23</v>
      </c>
      <c r="B1064" s="18" t="s">
        <v>265</v>
      </c>
      <c r="C1064" s="19" t="s">
        <v>55</v>
      </c>
      <c r="D1064" s="20">
        <v>2</v>
      </c>
      <c r="E1064" s="21">
        <v>67635</v>
      </c>
      <c r="F1064" s="21">
        <v>67635</v>
      </c>
      <c r="G1064" s="21"/>
      <c r="H1064" s="21"/>
      <c r="I1064" s="17"/>
    </row>
    <row r="1065" spans="1:9" ht="15.75" x14ac:dyDescent="0.25">
      <c r="A1065" s="17" t="s">
        <v>24</v>
      </c>
      <c r="B1065" s="18" t="s">
        <v>266</v>
      </c>
      <c r="C1065" s="19" t="s">
        <v>55</v>
      </c>
      <c r="D1065" s="20">
        <v>1</v>
      </c>
      <c r="E1065" s="21">
        <v>35118</v>
      </c>
      <c r="F1065" s="21">
        <v>35118</v>
      </c>
      <c r="G1065" s="21"/>
      <c r="H1065" s="21"/>
      <c r="I1065" s="17"/>
    </row>
    <row r="1066" spans="1:9" ht="15.75" x14ac:dyDescent="0.25">
      <c r="A1066" s="17" t="s">
        <v>25</v>
      </c>
      <c r="B1066" s="18" t="s">
        <v>748</v>
      </c>
      <c r="C1066" s="19" t="s">
        <v>55</v>
      </c>
      <c r="D1066" s="20">
        <v>2</v>
      </c>
      <c r="E1066" s="21">
        <v>127466</v>
      </c>
      <c r="F1066" s="21">
        <v>127466</v>
      </c>
      <c r="G1066" s="21"/>
      <c r="H1066" s="21"/>
      <c r="I1066" s="17"/>
    </row>
    <row r="1067" spans="1:9" ht="15.75" x14ac:dyDescent="0.25">
      <c r="A1067" s="17" t="s">
        <v>26</v>
      </c>
      <c r="B1067" s="18" t="s">
        <v>268</v>
      </c>
      <c r="C1067" s="19" t="s">
        <v>55</v>
      </c>
      <c r="D1067" s="20">
        <v>1</v>
      </c>
      <c r="E1067" s="21">
        <v>41550</v>
      </c>
      <c r="F1067" s="21">
        <v>41550</v>
      </c>
      <c r="G1067" s="21"/>
      <c r="H1067" s="21"/>
      <c r="I1067" s="17"/>
    </row>
    <row r="1068" spans="1:9" ht="15.75" x14ac:dyDescent="0.25">
      <c r="A1068" s="17" t="s">
        <v>27</v>
      </c>
      <c r="B1068" s="18" t="s">
        <v>269</v>
      </c>
      <c r="C1068" s="19" t="s">
        <v>55</v>
      </c>
      <c r="D1068" s="20">
        <v>1</v>
      </c>
      <c r="E1068" s="21">
        <v>34858</v>
      </c>
      <c r="F1068" s="21">
        <v>34858</v>
      </c>
      <c r="G1068" s="21"/>
      <c r="H1068" s="21"/>
      <c r="I1068" s="17"/>
    </row>
    <row r="1069" spans="1:9" ht="15.75" x14ac:dyDescent="0.25">
      <c r="A1069" s="17" t="s">
        <v>28</v>
      </c>
      <c r="B1069" s="18" t="s">
        <v>270</v>
      </c>
      <c r="C1069" s="19" t="s">
        <v>55</v>
      </c>
      <c r="D1069" s="20">
        <v>1</v>
      </c>
      <c r="E1069" s="21">
        <v>58531</v>
      </c>
      <c r="F1069" s="21">
        <v>58531</v>
      </c>
      <c r="G1069" s="21"/>
      <c r="H1069" s="21"/>
      <c r="I1069" s="17"/>
    </row>
    <row r="1070" spans="1:9" ht="15.75" x14ac:dyDescent="0.25">
      <c r="A1070" s="17" t="s">
        <v>29</v>
      </c>
      <c r="B1070" s="18" t="s">
        <v>749</v>
      </c>
      <c r="C1070" s="19" t="s">
        <v>55</v>
      </c>
      <c r="D1070" s="20">
        <v>1</v>
      </c>
      <c r="E1070" s="21">
        <v>76252</v>
      </c>
      <c r="F1070" s="21">
        <v>76252</v>
      </c>
      <c r="G1070" s="21"/>
      <c r="H1070" s="21"/>
      <c r="I1070" s="17"/>
    </row>
    <row r="1071" spans="1:9" ht="15.75" x14ac:dyDescent="0.25">
      <c r="A1071" s="17" t="s">
        <v>30</v>
      </c>
      <c r="B1071" s="18" t="s">
        <v>271</v>
      </c>
      <c r="C1071" s="19" t="s">
        <v>55</v>
      </c>
      <c r="D1071" s="20">
        <v>1</v>
      </c>
      <c r="E1071" s="21">
        <v>65034</v>
      </c>
      <c r="F1071" s="21">
        <v>65034</v>
      </c>
      <c r="G1071" s="21"/>
      <c r="H1071" s="21"/>
      <c r="I1071" s="17"/>
    </row>
    <row r="1072" spans="1:9" ht="17.25" hidden="1" customHeight="1" x14ac:dyDescent="0.25">
      <c r="A1072" s="17"/>
      <c r="B1072" s="18"/>
      <c r="C1072" s="19"/>
      <c r="D1072" s="20"/>
      <c r="E1072" s="21"/>
      <c r="F1072" s="21"/>
      <c r="G1072" s="21"/>
      <c r="H1072" s="21"/>
      <c r="I1072" s="17"/>
    </row>
    <row r="1073" spans="1:9" ht="15.75" hidden="1" x14ac:dyDescent="0.25">
      <c r="A1073" s="17"/>
      <c r="B1073" s="18"/>
      <c r="C1073" s="19"/>
      <c r="D1073" s="20"/>
      <c r="E1073" s="21"/>
      <c r="F1073" s="21"/>
      <c r="G1073" s="21"/>
      <c r="H1073" s="21"/>
      <c r="I1073" s="17"/>
    </row>
    <row r="1074" spans="1:9" ht="15.75" hidden="1" x14ac:dyDescent="0.25">
      <c r="A1074" s="17"/>
      <c r="B1074" s="18"/>
      <c r="C1074" s="19"/>
      <c r="D1074" s="20"/>
      <c r="E1074" s="21"/>
      <c r="F1074" s="21"/>
      <c r="G1074" s="21"/>
      <c r="H1074" s="21"/>
      <c r="I1074" s="17"/>
    </row>
    <row r="1075" spans="1:9" ht="15.75" hidden="1" x14ac:dyDescent="0.25">
      <c r="A1075" s="17"/>
      <c r="B1075" s="18"/>
      <c r="C1075" s="19"/>
      <c r="D1075" s="20"/>
      <c r="E1075" s="21"/>
      <c r="F1075" s="21"/>
      <c r="G1075" s="21"/>
      <c r="H1075" s="21"/>
      <c r="I1075" s="17"/>
    </row>
    <row r="1076" spans="1:9" ht="15.75" hidden="1" x14ac:dyDescent="0.25">
      <c r="A1076" s="17"/>
      <c r="B1076" s="18"/>
      <c r="C1076" s="19"/>
      <c r="D1076" s="20"/>
      <c r="E1076" s="21"/>
      <c r="F1076" s="21"/>
      <c r="G1076" s="21"/>
      <c r="H1076" s="21"/>
      <c r="I1076" s="17"/>
    </row>
    <row r="1077" spans="1:9" ht="15.75" hidden="1" x14ac:dyDescent="0.25">
      <c r="A1077" s="17"/>
      <c r="B1077" s="18"/>
      <c r="C1077" s="19"/>
      <c r="D1077" s="20"/>
      <c r="E1077" s="21"/>
      <c r="F1077" s="21"/>
      <c r="G1077" s="21"/>
      <c r="H1077" s="21"/>
      <c r="I1077" s="17"/>
    </row>
    <row r="1078" spans="1:9" ht="15.75" hidden="1" x14ac:dyDescent="0.25">
      <c r="A1078" s="17"/>
      <c r="B1078" s="18"/>
      <c r="C1078" s="19"/>
      <c r="D1078" s="20"/>
      <c r="E1078" s="21"/>
      <c r="F1078" s="21"/>
      <c r="G1078" s="21"/>
      <c r="H1078" s="21"/>
      <c r="I1078" s="17"/>
    </row>
    <row r="1079" spans="1:9" ht="15.75" hidden="1" x14ac:dyDescent="0.25">
      <c r="A1079" s="17"/>
      <c r="B1079" s="18"/>
      <c r="C1079" s="19"/>
      <c r="D1079" s="20"/>
      <c r="E1079" s="21"/>
      <c r="F1079" s="21"/>
      <c r="G1079" s="21"/>
      <c r="H1079" s="21"/>
      <c r="I1079" s="17"/>
    </row>
    <row r="1080" spans="1:9" ht="15.75" hidden="1" x14ac:dyDescent="0.25">
      <c r="A1080" s="17"/>
      <c r="B1080" s="18"/>
      <c r="C1080" s="19"/>
      <c r="D1080" s="20"/>
      <c r="E1080" s="21"/>
      <c r="F1080" s="21"/>
      <c r="G1080" s="21"/>
      <c r="H1080" s="21"/>
      <c r="I1080" s="17"/>
    </row>
    <row r="1081" spans="1:9" ht="15.75" hidden="1" x14ac:dyDescent="0.25">
      <c r="A1081" s="17"/>
      <c r="B1081" s="18"/>
      <c r="C1081" s="19"/>
      <c r="D1081" s="20"/>
      <c r="E1081" s="21"/>
      <c r="F1081" s="21"/>
      <c r="G1081" s="21"/>
      <c r="H1081" s="21"/>
      <c r="I1081" s="17"/>
    </row>
    <row r="1082" spans="1:9" ht="15.75" hidden="1" x14ac:dyDescent="0.25">
      <c r="A1082" s="17"/>
      <c r="B1082" s="18"/>
      <c r="C1082" s="19"/>
      <c r="D1082" s="20"/>
      <c r="E1082" s="21"/>
      <c r="F1082" s="21"/>
      <c r="G1082" s="21"/>
      <c r="H1082" s="21"/>
      <c r="I1082" s="17"/>
    </row>
    <row r="1083" spans="1:9" ht="15.75" hidden="1" x14ac:dyDescent="0.25">
      <c r="A1083" s="17"/>
      <c r="B1083" s="18"/>
      <c r="C1083" s="19"/>
      <c r="D1083" s="20"/>
      <c r="E1083" s="21"/>
      <c r="F1083" s="21"/>
      <c r="G1083" s="21"/>
      <c r="H1083" s="21"/>
      <c r="I1083" s="17"/>
    </row>
    <row r="1084" spans="1:9" ht="15.75" hidden="1" x14ac:dyDescent="0.25">
      <c r="A1084" s="17"/>
      <c r="B1084" s="18"/>
      <c r="C1084" s="19"/>
      <c r="D1084" s="20"/>
      <c r="E1084" s="21"/>
      <c r="F1084" s="21"/>
      <c r="G1084" s="21"/>
      <c r="H1084" s="21"/>
      <c r="I1084" s="17"/>
    </row>
    <row r="1085" spans="1:9" ht="15.75" hidden="1" x14ac:dyDescent="0.25">
      <c r="A1085" s="17"/>
      <c r="B1085" s="18"/>
      <c r="C1085" s="19"/>
      <c r="D1085" s="20"/>
      <c r="E1085" s="21"/>
      <c r="F1085" s="21"/>
      <c r="G1085" s="21"/>
      <c r="H1085" s="21"/>
      <c r="I1085" s="17"/>
    </row>
    <row r="1086" spans="1:9" ht="15.75" hidden="1" x14ac:dyDescent="0.25">
      <c r="A1086" s="17"/>
      <c r="B1086" s="18"/>
      <c r="C1086" s="19"/>
      <c r="D1086" s="20"/>
      <c r="E1086" s="21"/>
      <c r="F1086" s="21"/>
      <c r="G1086" s="21"/>
      <c r="H1086" s="21"/>
      <c r="I1086" s="17"/>
    </row>
    <row r="1087" spans="1:9" ht="15.75" hidden="1" x14ac:dyDescent="0.25">
      <c r="A1087" s="17"/>
      <c r="B1087" s="18"/>
      <c r="C1087" s="19"/>
      <c r="D1087" s="20"/>
      <c r="E1087" s="21"/>
      <c r="F1087" s="21"/>
      <c r="G1087" s="21"/>
      <c r="H1087" s="21"/>
      <c r="I1087" s="17"/>
    </row>
    <row r="1088" spans="1:9" ht="15.75" hidden="1" x14ac:dyDescent="0.25">
      <c r="A1088" s="17"/>
      <c r="B1088" s="18"/>
      <c r="C1088" s="19"/>
      <c r="D1088" s="20"/>
      <c r="E1088" s="21"/>
      <c r="F1088" s="21"/>
      <c r="G1088" s="21"/>
      <c r="H1088" s="21"/>
      <c r="I1088" s="17"/>
    </row>
    <row r="1089" spans="1:9" ht="15.75" hidden="1" x14ac:dyDescent="0.25">
      <c r="A1089" s="17"/>
      <c r="B1089" s="18"/>
      <c r="C1089" s="19"/>
      <c r="D1089" s="20"/>
      <c r="E1089" s="21"/>
      <c r="F1089" s="21"/>
      <c r="G1089" s="21"/>
      <c r="H1089" s="21"/>
      <c r="I1089" s="17"/>
    </row>
    <row r="1090" spans="1:9" ht="15.75" hidden="1" x14ac:dyDescent="0.25">
      <c r="A1090" s="17"/>
      <c r="B1090" s="18"/>
      <c r="C1090" s="19"/>
      <c r="D1090" s="20"/>
      <c r="E1090" s="21"/>
      <c r="F1090" s="21"/>
      <c r="G1090" s="21"/>
      <c r="H1090" s="21"/>
      <c r="I1090" s="17"/>
    </row>
    <row r="1091" spans="1:9" ht="15.75" hidden="1" x14ac:dyDescent="0.25">
      <c r="A1091" s="17"/>
      <c r="B1091" s="18"/>
      <c r="C1091" s="19"/>
      <c r="D1091" s="20"/>
      <c r="E1091" s="21"/>
      <c r="F1091" s="21"/>
      <c r="G1091" s="21"/>
      <c r="H1091" s="21"/>
      <c r="I1091" s="17"/>
    </row>
    <row r="1092" spans="1:9" ht="15.75" hidden="1" x14ac:dyDescent="0.25">
      <c r="A1092" s="17"/>
      <c r="B1092" s="18"/>
      <c r="C1092" s="19"/>
      <c r="D1092" s="20"/>
      <c r="E1092" s="21"/>
      <c r="F1092" s="21"/>
      <c r="G1092" s="21"/>
      <c r="H1092" s="21"/>
      <c r="I1092" s="17"/>
    </row>
    <row r="1093" spans="1:9" ht="15.75" hidden="1" x14ac:dyDescent="0.25">
      <c r="A1093" s="17"/>
      <c r="B1093" s="18"/>
      <c r="C1093" s="19"/>
      <c r="D1093" s="20"/>
      <c r="E1093" s="21"/>
      <c r="F1093" s="21"/>
      <c r="G1093" s="21"/>
      <c r="H1093" s="21"/>
      <c r="I1093" s="17"/>
    </row>
    <row r="1094" spans="1:9" ht="15.75" hidden="1" x14ac:dyDescent="0.25">
      <c r="A1094" s="17"/>
      <c r="B1094" s="18"/>
      <c r="C1094" s="19"/>
      <c r="D1094" s="20"/>
      <c r="E1094" s="21"/>
      <c r="F1094" s="21"/>
      <c r="G1094" s="21"/>
      <c r="H1094" s="21"/>
      <c r="I1094" s="17"/>
    </row>
    <row r="1095" spans="1:9" ht="15.75" hidden="1" x14ac:dyDescent="0.25">
      <c r="A1095" s="17"/>
      <c r="B1095" s="18"/>
      <c r="C1095" s="19"/>
      <c r="D1095" s="20"/>
      <c r="E1095" s="21"/>
      <c r="F1095" s="21"/>
      <c r="G1095" s="21"/>
      <c r="H1095" s="21"/>
      <c r="I1095" s="17"/>
    </row>
    <row r="1096" spans="1:9" ht="15.75" hidden="1" x14ac:dyDescent="0.25">
      <c r="A1096" s="17"/>
      <c r="B1096" s="18"/>
      <c r="C1096" s="19"/>
      <c r="D1096" s="20"/>
      <c r="E1096" s="21"/>
      <c r="F1096" s="21"/>
      <c r="G1096" s="21"/>
      <c r="H1096" s="21"/>
      <c r="I1096" s="17"/>
    </row>
    <row r="1097" spans="1:9" ht="15.75" hidden="1" x14ac:dyDescent="0.25">
      <c r="A1097" s="17"/>
      <c r="B1097" s="18"/>
      <c r="C1097" s="19"/>
      <c r="D1097" s="20"/>
      <c r="E1097" s="21"/>
      <c r="F1097" s="21"/>
      <c r="G1097" s="21"/>
      <c r="H1097" s="21"/>
      <c r="I1097" s="17"/>
    </row>
    <row r="1098" spans="1:9" ht="15.75" hidden="1" x14ac:dyDescent="0.25">
      <c r="A1098" s="17"/>
      <c r="B1098" s="18"/>
      <c r="C1098" s="19"/>
      <c r="D1098" s="20"/>
      <c r="E1098" s="21"/>
      <c r="F1098" s="21"/>
      <c r="G1098" s="21"/>
      <c r="H1098" s="21"/>
      <c r="I1098" s="17"/>
    </row>
    <row r="1099" spans="1:9" ht="15.75" hidden="1" x14ac:dyDescent="0.25">
      <c r="A1099" s="17"/>
      <c r="B1099" s="18"/>
      <c r="C1099" s="19"/>
      <c r="D1099" s="20"/>
      <c r="E1099" s="21"/>
      <c r="F1099" s="21"/>
      <c r="G1099" s="21"/>
      <c r="H1099" s="21"/>
      <c r="I1099" s="17"/>
    </row>
    <row r="1100" spans="1:9" ht="15.75" hidden="1" x14ac:dyDescent="0.25">
      <c r="A1100" s="17"/>
      <c r="B1100" s="18"/>
      <c r="C1100" s="19"/>
      <c r="D1100" s="20"/>
      <c r="E1100" s="21"/>
      <c r="F1100" s="21"/>
      <c r="G1100" s="21"/>
      <c r="H1100" s="21"/>
      <c r="I1100" s="17"/>
    </row>
    <row r="1101" spans="1:9" ht="15.75" hidden="1" x14ac:dyDescent="0.25">
      <c r="A1101" s="17"/>
      <c r="B1101" s="18"/>
      <c r="C1101" s="19"/>
      <c r="D1101" s="20"/>
      <c r="E1101" s="21"/>
      <c r="F1101" s="21"/>
      <c r="G1101" s="21"/>
      <c r="H1101" s="21"/>
      <c r="I1101" s="17"/>
    </row>
    <row r="1102" spans="1:9" ht="15.75" hidden="1" x14ac:dyDescent="0.25">
      <c r="A1102" s="17"/>
      <c r="B1102" s="18"/>
      <c r="C1102" s="19"/>
      <c r="D1102" s="20"/>
      <c r="E1102" s="21"/>
      <c r="F1102" s="21"/>
      <c r="G1102" s="21"/>
      <c r="H1102" s="21"/>
      <c r="I1102" s="17"/>
    </row>
    <row r="1103" spans="1:9" ht="15.75" hidden="1" x14ac:dyDescent="0.25">
      <c r="A1103" s="17"/>
      <c r="B1103" s="18"/>
      <c r="C1103" s="19"/>
      <c r="D1103" s="20"/>
      <c r="E1103" s="21"/>
      <c r="F1103" s="21"/>
      <c r="G1103" s="21"/>
      <c r="H1103" s="21"/>
      <c r="I1103" s="17"/>
    </row>
    <row r="1104" spans="1:9" ht="15.75" hidden="1" x14ac:dyDescent="0.25">
      <c r="A1104" s="17"/>
      <c r="B1104" s="18"/>
      <c r="C1104" s="19"/>
      <c r="D1104" s="20"/>
      <c r="E1104" s="21"/>
      <c r="F1104" s="21"/>
      <c r="G1104" s="21"/>
      <c r="H1104" s="21"/>
      <c r="I1104" s="17"/>
    </row>
    <row r="1105" spans="1:9" ht="15.75" hidden="1" x14ac:dyDescent="0.25">
      <c r="A1105" s="17"/>
      <c r="B1105" s="18"/>
      <c r="C1105" s="19"/>
      <c r="D1105" s="20"/>
      <c r="E1105" s="21"/>
      <c r="F1105" s="21"/>
      <c r="G1105" s="21"/>
      <c r="H1105" s="21"/>
      <c r="I1105" s="17"/>
    </row>
    <row r="1106" spans="1:9" ht="15.75" hidden="1" x14ac:dyDescent="0.25">
      <c r="A1106" s="17"/>
      <c r="B1106" s="18"/>
      <c r="C1106" s="19"/>
      <c r="D1106" s="20"/>
      <c r="E1106" s="21"/>
      <c r="F1106" s="21"/>
      <c r="G1106" s="21"/>
      <c r="H1106" s="21"/>
      <c r="I1106" s="17"/>
    </row>
    <row r="1107" spans="1:9" ht="15.75" hidden="1" x14ac:dyDescent="0.25">
      <c r="A1107" s="17"/>
      <c r="B1107" s="18"/>
      <c r="C1107" s="19"/>
      <c r="D1107" s="20"/>
      <c r="E1107" s="21"/>
      <c r="F1107" s="21"/>
      <c r="G1107" s="21"/>
      <c r="H1107" s="21"/>
      <c r="I1107" s="17"/>
    </row>
    <row r="1108" spans="1:9" ht="15.75" hidden="1" x14ac:dyDescent="0.25">
      <c r="A1108" s="17"/>
      <c r="B1108" s="18"/>
      <c r="C1108" s="19"/>
      <c r="D1108" s="20"/>
      <c r="E1108" s="21"/>
      <c r="F1108" s="21"/>
      <c r="G1108" s="21"/>
      <c r="H1108" s="21"/>
      <c r="I1108" s="17"/>
    </row>
    <row r="1109" spans="1:9" ht="15.75" hidden="1" x14ac:dyDescent="0.25">
      <c r="A1109" s="17"/>
      <c r="B1109" s="18"/>
      <c r="C1109" s="19"/>
      <c r="D1109" s="20"/>
      <c r="E1109" s="21"/>
      <c r="F1109" s="21"/>
      <c r="G1109" s="21"/>
      <c r="H1109" s="21"/>
      <c r="I1109" s="17"/>
    </row>
    <row r="1110" spans="1:9" ht="15.75" hidden="1" x14ac:dyDescent="0.25">
      <c r="A1110" s="17"/>
      <c r="B1110" s="18"/>
      <c r="C1110" s="19"/>
      <c r="D1110" s="20"/>
      <c r="E1110" s="21"/>
      <c r="F1110" s="21"/>
      <c r="G1110" s="21"/>
      <c r="H1110" s="21"/>
      <c r="I1110" s="17"/>
    </row>
    <row r="1111" spans="1:9" ht="15.75" hidden="1" x14ac:dyDescent="0.25">
      <c r="A1111" s="17"/>
      <c r="B1111" s="18"/>
      <c r="C1111" s="19"/>
      <c r="D1111" s="20"/>
      <c r="E1111" s="21"/>
      <c r="F1111" s="21"/>
      <c r="G1111" s="21"/>
      <c r="H1111" s="21"/>
      <c r="I1111" s="17"/>
    </row>
    <row r="1112" spans="1:9" ht="15.75" hidden="1" x14ac:dyDescent="0.25">
      <c r="A1112" s="17"/>
      <c r="B1112" s="18"/>
      <c r="C1112" s="19"/>
      <c r="D1112" s="20"/>
      <c r="E1112" s="21"/>
      <c r="F1112" s="21"/>
      <c r="G1112" s="21"/>
      <c r="H1112" s="21"/>
      <c r="I1112" s="17"/>
    </row>
    <row r="1113" spans="1:9" ht="15.75" hidden="1" x14ac:dyDescent="0.25">
      <c r="A1113" s="17"/>
      <c r="B1113" s="18"/>
      <c r="C1113" s="19"/>
      <c r="D1113" s="20"/>
      <c r="E1113" s="21"/>
      <c r="F1113" s="21"/>
      <c r="G1113" s="21"/>
      <c r="H1113" s="21"/>
      <c r="I1113" s="17"/>
    </row>
    <row r="1114" spans="1:9" ht="15.75" hidden="1" x14ac:dyDescent="0.25">
      <c r="A1114" s="17"/>
      <c r="B1114" s="18"/>
      <c r="C1114" s="19"/>
      <c r="D1114" s="20"/>
      <c r="E1114" s="21"/>
      <c r="F1114" s="21"/>
      <c r="G1114" s="21"/>
      <c r="H1114" s="21"/>
      <c r="I1114" s="17"/>
    </row>
    <row r="1115" spans="1:9" ht="15.75" hidden="1" x14ac:dyDescent="0.25">
      <c r="A1115" s="17"/>
      <c r="B1115" s="18"/>
      <c r="C1115" s="19"/>
      <c r="D1115" s="20"/>
      <c r="E1115" s="21"/>
      <c r="F1115" s="21"/>
      <c r="G1115" s="21"/>
      <c r="H1115" s="21"/>
      <c r="I1115" s="17"/>
    </row>
    <row r="1116" spans="1:9" ht="15.75" hidden="1" x14ac:dyDescent="0.25">
      <c r="A1116" s="17"/>
      <c r="B1116" s="18"/>
      <c r="C1116" s="19"/>
      <c r="D1116" s="20"/>
      <c r="E1116" s="21"/>
      <c r="F1116" s="21"/>
      <c r="G1116" s="21"/>
      <c r="H1116" s="21"/>
      <c r="I1116" s="17"/>
    </row>
    <row r="1117" spans="1:9" ht="15.75" hidden="1" x14ac:dyDescent="0.25">
      <c r="A1117" s="17"/>
      <c r="B1117" s="18"/>
      <c r="C1117" s="19"/>
      <c r="D1117" s="20"/>
      <c r="E1117" s="21"/>
      <c r="F1117" s="21"/>
      <c r="G1117" s="21"/>
      <c r="H1117" s="21"/>
      <c r="I1117" s="17"/>
    </row>
    <row r="1118" spans="1:9" ht="15.75" hidden="1" x14ac:dyDescent="0.25">
      <c r="A1118" s="17"/>
      <c r="B1118" s="18"/>
      <c r="C1118" s="19"/>
      <c r="D1118" s="20"/>
      <c r="E1118" s="21"/>
      <c r="F1118" s="21"/>
      <c r="G1118" s="21"/>
      <c r="H1118" s="21"/>
      <c r="I1118" s="17"/>
    </row>
    <row r="1119" spans="1:9" ht="15.75" hidden="1" x14ac:dyDescent="0.25">
      <c r="A1119" s="17"/>
      <c r="B1119" s="18"/>
      <c r="C1119" s="19"/>
      <c r="D1119" s="20"/>
      <c r="E1119" s="21"/>
      <c r="F1119" s="21"/>
      <c r="G1119" s="21"/>
      <c r="H1119" s="21"/>
      <c r="I1119" s="17"/>
    </row>
    <row r="1120" spans="1:9" ht="15.75" hidden="1" x14ac:dyDescent="0.25">
      <c r="A1120" s="17"/>
      <c r="B1120" s="18"/>
      <c r="C1120" s="19"/>
      <c r="D1120" s="20"/>
      <c r="E1120" s="21"/>
      <c r="F1120" s="21"/>
      <c r="G1120" s="21"/>
      <c r="H1120" s="21"/>
      <c r="I1120" s="17"/>
    </row>
    <row r="1121" spans="1:9" ht="15.75" hidden="1" x14ac:dyDescent="0.25">
      <c r="A1121" s="17"/>
      <c r="B1121" s="18"/>
      <c r="C1121" s="19"/>
      <c r="D1121" s="20"/>
      <c r="E1121" s="21"/>
      <c r="F1121" s="21"/>
      <c r="G1121" s="21"/>
      <c r="H1121" s="21"/>
      <c r="I1121" s="17"/>
    </row>
    <row r="1122" spans="1:9" ht="15.75" hidden="1" x14ac:dyDescent="0.25">
      <c r="A1122" s="17"/>
      <c r="B1122" s="18"/>
      <c r="C1122" s="19"/>
      <c r="D1122" s="20"/>
      <c r="E1122" s="21"/>
      <c r="F1122" s="21"/>
      <c r="G1122" s="21"/>
      <c r="H1122" s="21"/>
      <c r="I1122" s="17"/>
    </row>
    <row r="1123" spans="1:9" ht="15.75" hidden="1" x14ac:dyDescent="0.25">
      <c r="A1123" s="17"/>
      <c r="B1123" s="18"/>
      <c r="C1123" s="19"/>
      <c r="D1123" s="20"/>
      <c r="E1123" s="21"/>
      <c r="F1123" s="21"/>
      <c r="G1123" s="21"/>
      <c r="H1123" s="21"/>
      <c r="I1123" s="17"/>
    </row>
    <row r="1124" spans="1:9" ht="15.75" hidden="1" x14ac:dyDescent="0.25">
      <c r="A1124" s="17"/>
      <c r="B1124" s="18"/>
      <c r="C1124" s="19"/>
      <c r="D1124" s="20"/>
      <c r="E1124" s="21"/>
      <c r="F1124" s="21"/>
      <c r="G1124" s="21"/>
      <c r="H1124" s="21"/>
      <c r="I1124" s="17"/>
    </row>
    <row r="1125" spans="1:9" ht="15.75" hidden="1" x14ac:dyDescent="0.25">
      <c r="A1125" s="17"/>
      <c r="B1125" s="18"/>
      <c r="C1125" s="19"/>
      <c r="D1125" s="20"/>
      <c r="E1125" s="21"/>
      <c r="F1125" s="21"/>
      <c r="G1125" s="21"/>
      <c r="H1125" s="21"/>
      <c r="I1125" s="17"/>
    </row>
    <row r="1126" spans="1:9" ht="15.75" hidden="1" x14ac:dyDescent="0.25">
      <c r="A1126" s="17"/>
      <c r="B1126" s="18"/>
      <c r="C1126" s="19"/>
      <c r="D1126" s="20"/>
      <c r="E1126" s="21"/>
      <c r="F1126" s="21"/>
      <c r="G1126" s="21"/>
      <c r="H1126" s="21"/>
      <c r="I1126" s="17"/>
    </row>
    <row r="1127" spans="1:9" ht="15.75" hidden="1" x14ac:dyDescent="0.25">
      <c r="A1127" s="17"/>
      <c r="B1127" s="18"/>
      <c r="C1127" s="19"/>
      <c r="D1127" s="20"/>
      <c r="E1127" s="21"/>
      <c r="F1127" s="21"/>
      <c r="G1127" s="21"/>
      <c r="H1127" s="21"/>
      <c r="I1127" s="17"/>
    </row>
    <row r="1128" spans="1:9" ht="15.75" hidden="1" x14ac:dyDescent="0.25">
      <c r="A1128" s="17"/>
      <c r="B1128" s="18"/>
      <c r="C1128" s="19"/>
      <c r="D1128" s="20"/>
      <c r="E1128" s="21"/>
      <c r="F1128" s="21"/>
      <c r="G1128" s="21"/>
      <c r="H1128" s="21"/>
      <c r="I1128" s="17"/>
    </row>
    <row r="1129" spans="1:9" ht="15.75" hidden="1" x14ac:dyDescent="0.25">
      <c r="A1129" s="17"/>
      <c r="B1129" s="18"/>
      <c r="C1129" s="19"/>
      <c r="D1129" s="20"/>
      <c r="E1129" s="21"/>
      <c r="F1129" s="21"/>
      <c r="G1129" s="21"/>
      <c r="H1129" s="21"/>
      <c r="I1129" s="17"/>
    </row>
    <row r="1130" spans="1:9" ht="15.75" hidden="1" x14ac:dyDescent="0.25">
      <c r="A1130" s="17"/>
      <c r="B1130" s="18"/>
      <c r="C1130" s="19"/>
      <c r="D1130" s="20"/>
      <c r="E1130" s="21"/>
      <c r="F1130" s="21"/>
      <c r="G1130" s="21"/>
      <c r="H1130" s="21"/>
      <c r="I1130" s="17"/>
    </row>
    <row r="1131" spans="1:9" ht="15.75" hidden="1" x14ac:dyDescent="0.25">
      <c r="A1131" s="17"/>
      <c r="B1131" s="18"/>
      <c r="C1131" s="19"/>
      <c r="D1131" s="20"/>
      <c r="E1131" s="21"/>
      <c r="F1131" s="21"/>
      <c r="G1131" s="21"/>
      <c r="H1131" s="21"/>
      <c r="I1131" s="17"/>
    </row>
    <row r="1132" spans="1:9" ht="15.75" hidden="1" x14ac:dyDescent="0.25">
      <c r="A1132" s="17"/>
      <c r="B1132" s="18"/>
      <c r="C1132" s="19"/>
      <c r="D1132" s="20"/>
      <c r="E1132" s="21"/>
      <c r="F1132" s="21"/>
      <c r="G1132" s="21"/>
      <c r="H1132" s="21"/>
      <c r="I1132" s="17"/>
    </row>
    <row r="1133" spans="1:9" ht="15.75" hidden="1" x14ac:dyDescent="0.25">
      <c r="A1133" s="17"/>
      <c r="B1133" s="18"/>
      <c r="C1133" s="19"/>
      <c r="D1133" s="20"/>
      <c r="E1133" s="21"/>
      <c r="F1133" s="21"/>
      <c r="G1133" s="21"/>
      <c r="H1133" s="21"/>
      <c r="I1133" s="17"/>
    </row>
    <row r="1134" spans="1:9" ht="15.75" hidden="1" x14ac:dyDescent="0.25">
      <c r="A1134" s="17"/>
      <c r="B1134" s="18"/>
      <c r="C1134" s="19"/>
      <c r="D1134" s="20"/>
      <c r="E1134" s="21"/>
      <c r="F1134" s="21"/>
      <c r="G1134" s="21"/>
      <c r="H1134" s="21"/>
      <c r="I1134" s="17"/>
    </row>
    <row r="1135" spans="1:9" ht="15.75" hidden="1" x14ac:dyDescent="0.25">
      <c r="A1135" s="17"/>
      <c r="B1135" s="18"/>
      <c r="C1135" s="19"/>
      <c r="D1135" s="20"/>
      <c r="E1135" s="21"/>
      <c r="F1135" s="21"/>
      <c r="G1135" s="21"/>
      <c r="H1135" s="21"/>
      <c r="I1135" s="17"/>
    </row>
    <row r="1136" spans="1:9" ht="15.75" hidden="1" x14ac:dyDescent="0.25">
      <c r="A1136" s="17"/>
      <c r="B1136" s="18"/>
      <c r="C1136" s="19"/>
      <c r="D1136" s="20"/>
      <c r="E1136" s="21"/>
      <c r="F1136" s="21"/>
      <c r="G1136" s="21"/>
      <c r="H1136" s="21"/>
      <c r="I1136" s="17"/>
    </row>
    <row r="1137" spans="1:9" ht="15.75" hidden="1" x14ac:dyDescent="0.25">
      <c r="A1137" s="17"/>
      <c r="B1137" s="18"/>
      <c r="C1137" s="19"/>
      <c r="D1137" s="20"/>
      <c r="E1137" s="21"/>
      <c r="F1137" s="21"/>
      <c r="G1137" s="21"/>
      <c r="H1137" s="21"/>
      <c r="I1137" s="17"/>
    </row>
    <row r="1138" spans="1:9" ht="15.75" hidden="1" x14ac:dyDescent="0.25">
      <c r="A1138" s="17"/>
      <c r="B1138" s="18"/>
      <c r="C1138" s="19"/>
      <c r="D1138" s="20"/>
      <c r="E1138" s="21"/>
      <c r="F1138" s="21"/>
      <c r="G1138" s="21"/>
      <c r="H1138" s="21"/>
      <c r="I1138" s="17"/>
    </row>
    <row r="1139" spans="1:9" ht="15.75" hidden="1" x14ac:dyDescent="0.25">
      <c r="A1139" s="17"/>
      <c r="B1139" s="18"/>
      <c r="C1139" s="19"/>
      <c r="D1139" s="20"/>
      <c r="E1139" s="21"/>
      <c r="F1139" s="21"/>
      <c r="G1139" s="21"/>
      <c r="H1139" s="21"/>
      <c r="I1139" s="17"/>
    </row>
    <row r="1140" spans="1:9" ht="15.75" hidden="1" x14ac:dyDescent="0.25">
      <c r="A1140" s="17"/>
      <c r="B1140" s="18"/>
      <c r="C1140" s="19"/>
      <c r="D1140" s="20"/>
      <c r="E1140" s="21"/>
      <c r="F1140" s="21"/>
      <c r="G1140" s="21"/>
      <c r="H1140" s="21"/>
      <c r="I1140" s="17"/>
    </row>
    <row r="1141" spans="1:9" ht="15.75" hidden="1" x14ac:dyDescent="0.25">
      <c r="A1141" s="17"/>
      <c r="B1141" s="18"/>
      <c r="C1141" s="19"/>
      <c r="D1141" s="20"/>
      <c r="E1141" s="21"/>
      <c r="F1141" s="21"/>
      <c r="G1141" s="21"/>
      <c r="H1141" s="21"/>
      <c r="I1141" s="17"/>
    </row>
    <row r="1142" spans="1:9" ht="15.75" hidden="1" x14ac:dyDescent="0.25">
      <c r="A1142" s="17"/>
      <c r="B1142" s="18"/>
      <c r="C1142" s="19"/>
      <c r="D1142" s="20"/>
      <c r="E1142" s="21"/>
      <c r="F1142" s="21"/>
      <c r="G1142" s="21"/>
      <c r="H1142" s="21"/>
      <c r="I1142" s="17"/>
    </row>
    <row r="1143" spans="1:9" ht="15.75" hidden="1" x14ac:dyDescent="0.25">
      <c r="A1143" s="17"/>
      <c r="B1143" s="18"/>
      <c r="C1143" s="19"/>
      <c r="D1143" s="20"/>
      <c r="E1143" s="21"/>
      <c r="F1143" s="21"/>
      <c r="G1143" s="21"/>
      <c r="H1143" s="21"/>
      <c r="I1143" s="17"/>
    </row>
    <row r="1144" spans="1:9" ht="15.75" hidden="1" x14ac:dyDescent="0.25">
      <c r="A1144" s="17"/>
      <c r="B1144" s="18"/>
      <c r="C1144" s="19"/>
      <c r="D1144" s="20"/>
      <c r="E1144" s="21"/>
      <c r="F1144" s="21"/>
      <c r="G1144" s="21"/>
      <c r="H1144" s="21"/>
      <c r="I1144" s="17"/>
    </row>
    <row r="1145" spans="1:9" ht="15.75" hidden="1" x14ac:dyDescent="0.25">
      <c r="A1145" s="17"/>
      <c r="B1145" s="18"/>
      <c r="C1145" s="19"/>
      <c r="D1145" s="20"/>
      <c r="E1145" s="21"/>
      <c r="F1145" s="21"/>
      <c r="G1145" s="21"/>
      <c r="H1145" s="21"/>
      <c r="I1145" s="17"/>
    </row>
    <row r="1146" spans="1:9" ht="15.75" hidden="1" x14ac:dyDescent="0.25">
      <c r="A1146" s="17"/>
      <c r="B1146" s="18"/>
      <c r="C1146" s="19"/>
      <c r="D1146" s="20"/>
      <c r="E1146" s="21"/>
      <c r="F1146" s="21"/>
      <c r="G1146" s="21"/>
      <c r="H1146" s="21"/>
      <c r="I1146" s="17"/>
    </row>
    <row r="1147" spans="1:9" ht="15.75" hidden="1" x14ac:dyDescent="0.25">
      <c r="A1147" s="17"/>
      <c r="B1147" s="18"/>
      <c r="C1147" s="19"/>
      <c r="D1147" s="20"/>
      <c r="E1147" s="21"/>
      <c r="F1147" s="21"/>
      <c r="G1147" s="21"/>
      <c r="H1147" s="21"/>
      <c r="I1147" s="17"/>
    </row>
    <row r="1148" spans="1:9" ht="15.75" hidden="1" x14ac:dyDescent="0.25">
      <c r="A1148" s="17"/>
      <c r="B1148" s="18"/>
      <c r="C1148" s="19"/>
      <c r="D1148" s="20"/>
      <c r="E1148" s="21"/>
      <c r="F1148" s="21"/>
      <c r="G1148" s="21"/>
      <c r="H1148" s="21"/>
      <c r="I1148" s="17"/>
    </row>
    <row r="1149" spans="1:9" ht="15.75" hidden="1" x14ac:dyDescent="0.25">
      <c r="A1149" s="17"/>
      <c r="B1149" s="18"/>
      <c r="C1149" s="19"/>
      <c r="D1149" s="20"/>
      <c r="E1149" s="21"/>
      <c r="F1149" s="21"/>
      <c r="G1149" s="21"/>
      <c r="H1149" s="21"/>
      <c r="I1149" s="17"/>
    </row>
    <row r="1150" spans="1:9" ht="15.75" hidden="1" x14ac:dyDescent="0.25">
      <c r="A1150" s="17"/>
      <c r="B1150" s="18"/>
      <c r="C1150" s="19"/>
      <c r="D1150" s="20"/>
      <c r="E1150" s="21"/>
      <c r="F1150" s="21"/>
      <c r="G1150" s="21"/>
      <c r="H1150" s="21"/>
      <c r="I1150" s="17"/>
    </row>
    <row r="1151" spans="1:9" ht="15.75" hidden="1" x14ac:dyDescent="0.25">
      <c r="A1151" s="17"/>
      <c r="B1151" s="18"/>
      <c r="C1151" s="19"/>
      <c r="D1151" s="20"/>
      <c r="E1151" s="21"/>
      <c r="F1151" s="21"/>
      <c r="G1151" s="21"/>
      <c r="H1151" s="21"/>
      <c r="I1151" s="17"/>
    </row>
    <row r="1152" spans="1:9" ht="15.75" hidden="1" x14ac:dyDescent="0.25">
      <c r="A1152" s="17"/>
      <c r="B1152" s="18"/>
      <c r="C1152" s="19"/>
      <c r="D1152" s="20"/>
      <c r="E1152" s="21"/>
      <c r="F1152" s="21"/>
      <c r="G1152" s="21"/>
      <c r="H1152" s="21"/>
      <c r="I1152" s="17"/>
    </row>
    <row r="1153" spans="1:9" ht="15.75" hidden="1" x14ac:dyDescent="0.25">
      <c r="A1153" s="17"/>
      <c r="B1153" s="18"/>
      <c r="C1153" s="19"/>
      <c r="D1153" s="20"/>
      <c r="E1153" s="21"/>
      <c r="F1153" s="21"/>
      <c r="G1153" s="21"/>
      <c r="H1153" s="21"/>
      <c r="I1153" s="17"/>
    </row>
    <row r="1154" spans="1:9" ht="15.75" hidden="1" x14ac:dyDescent="0.25">
      <c r="A1154" s="17"/>
      <c r="B1154" s="18"/>
      <c r="C1154" s="19"/>
      <c r="D1154" s="20"/>
      <c r="E1154" s="21"/>
      <c r="F1154" s="21"/>
      <c r="G1154" s="21"/>
      <c r="H1154" s="21"/>
      <c r="I1154" s="17"/>
    </row>
    <row r="1155" spans="1:9" ht="15.75" hidden="1" x14ac:dyDescent="0.25">
      <c r="A1155" s="17"/>
      <c r="B1155" s="18"/>
      <c r="C1155" s="19"/>
      <c r="D1155" s="20"/>
      <c r="E1155" s="21"/>
      <c r="F1155" s="21"/>
      <c r="G1155" s="21"/>
      <c r="H1155" s="21"/>
      <c r="I1155" s="17"/>
    </row>
    <row r="1156" spans="1:9" ht="15.75" hidden="1" x14ac:dyDescent="0.25">
      <c r="A1156" s="17"/>
      <c r="B1156" s="18"/>
      <c r="C1156" s="19"/>
      <c r="D1156" s="20"/>
      <c r="E1156" s="21"/>
      <c r="F1156" s="21"/>
      <c r="G1156" s="21"/>
      <c r="H1156" s="21"/>
      <c r="I1156" s="17"/>
    </row>
    <row r="1157" spans="1:9" ht="15.75" hidden="1" x14ac:dyDescent="0.25">
      <c r="A1157" s="17"/>
      <c r="B1157" s="18"/>
      <c r="C1157" s="19"/>
      <c r="D1157" s="20"/>
      <c r="E1157" s="21"/>
      <c r="F1157" s="21"/>
      <c r="G1157" s="21"/>
      <c r="H1157" s="21"/>
      <c r="I1157" s="17"/>
    </row>
    <row r="1158" spans="1:9" ht="15.75" hidden="1" x14ac:dyDescent="0.25">
      <c r="A1158" s="17"/>
      <c r="B1158" s="18"/>
      <c r="C1158" s="19"/>
      <c r="D1158" s="20"/>
      <c r="E1158" s="21"/>
      <c r="F1158" s="21"/>
      <c r="G1158" s="21"/>
      <c r="H1158" s="21"/>
      <c r="I1158" s="17"/>
    </row>
    <row r="1159" spans="1:9" ht="15.75" hidden="1" x14ac:dyDescent="0.25">
      <c r="A1159" s="17"/>
      <c r="B1159" s="18"/>
      <c r="C1159" s="19"/>
      <c r="D1159" s="20"/>
      <c r="E1159" s="21"/>
      <c r="F1159" s="21"/>
      <c r="G1159" s="21"/>
      <c r="H1159" s="21"/>
      <c r="I1159" s="17"/>
    </row>
    <row r="1160" spans="1:9" ht="15.75" hidden="1" x14ac:dyDescent="0.25">
      <c r="A1160" s="17"/>
      <c r="B1160" s="18"/>
      <c r="C1160" s="19"/>
      <c r="D1160" s="20"/>
      <c r="E1160" s="21"/>
      <c r="F1160" s="21"/>
      <c r="G1160" s="21"/>
      <c r="H1160" s="21"/>
      <c r="I1160" s="17"/>
    </row>
    <row r="1161" spans="1:9" ht="15.75" hidden="1" x14ac:dyDescent="0.25">
      <c r="A1161" s="17"/>
      <c r="B1161" s="18"/>
      <c r="C1161" s="19"/>
      <c r="D1161" s="20"/>
      <c r="E1161" s="21"/>
      <c r="F1161" s="21"/>
      <c r="G1161" s="21"/>
      <c r="H1161" s="21"/>
      <c r="I1161" s="17"/>
    </row>
    <row r="1162" spans="1:9" ht="15.75" hidden="1" x14ac:dyDescent="0.25">
      <c r="A1162" s="17"/>
      <c r="B1162" s="18"/>
      <c r="C1162" s="19"/>
      <c r="D1162" s="20"/>
      <c r="E1162" s="21"/>
      <c r="F1162" s="21"/>
      <c r="G1162" s="21"/>
      <c r="H1162" s="21"/>
      <c r="I1162" s="17"/>
    </row>
    <row r="1163" spans="1:9" ht="15.75" hidden="1" x14ac:dyDescent="0.25">
      <c r="A1163" s="17"/>
      <c r="B1163" s="18"/>
      <c r="C1163" s="19"/>
      <c r="D1163" s="20"/>
      <c r="E1163" s="21"/>
      <c r="F1163" s="21"/>
      <c r="G1163" s="21"/>
      <c r="H1163" s="21"/>
      <c r="I1163" s="17"/>
    </row>
    <row r="1164" spans="1:9" ht="15.75" hidden="1" x14ac:dyDescent="0.25">
      <c r="A1164" s="17"/>
      <c r="B1164" s="18"/>
      <c r="C1164" s="19"/>
      <c r="D1164" s="20"/>
      <c r="E1164" s="21"/>
      <c r="F1164" s="21"/>
      <c r="G1164" s="21"/>
      <c r="H1164" s="21"/>
      <c r="I1164" s="17"/>
    </row>
    <row r="1165" spans="1:9" ht="15.75" hidden="1" x14ac:dyDescent="0.25">
      <c r="A1165" s="17"/>
      <c r="B1165" s="18"/>
      <c r="C1165" s="19"/>
      <c r="D1165" s="20"/>
      <c r="E1165" s="21"/>
      <c r="F1165" s="21"/>
      <c r="G1165" s="21"/>
      <c r="H1165" s="21"/>
      <c r="I1165" s="17"/>
    </row>
    <row r="1166" spans="1:9" ht="15.75" hidden="1" x14ac:dyDescent="0.25">
      <c r="A1166" s="17"/>
      <c r="B1166" s="18"/>
      <c r="C1166" s="19"/>
      <c r="D1166" s="20"/>
      <c r="E1166" s="21"/>
      <c r="F1166" s="21"/>
      <c r="G1166" s="21"/>
      <c r="H1166" s="21"/>
      <c r="I1166" s="17"/>
    </row>
    <row r="1167" spans="1:9" ht="15.75" hidden="1" x14ac:dyDescent="0.25">
      <c r="A1167" s="17"/>
      <c r="B1167" s="18"/>
      <c r="C1167" s="19"/>
      <c r="D1167" s="20"/>
      <c r="E1167" s="21"/>
      <c r="F1167" s="21"/>
      <c r="G1167" s="21"/>
      <c r="H1167" s="21"/>
      <c r="I1167" s="17"/>
    </row>
    <row r="1168" spans="1:9" ht="15.75" hidden="1" x14ac:dyDescent="0.25">
      <c r="A1168" s="17"/>
      <c r="B1168" s="18"/>
      <c r="C1168" s="19"/>
      <c r="D1168" s="20"/>
      <c r="E1168" s="21"/>
      <c r="F1168" s="21"/>
      <c r="G1168" s="21"/>
      <c r="H1168" s="21"/>
      <c r="I1168" s="17"/>
    </row>
    <row r="1169" spans="1:9" ht="15.75" hidden="1" x14ac:dyDescent="0.25">
      <c r="A1169" s="17"/>
      <c r="B1169" s="18"/>
      <c r="C1169" s="19"/>
      <c r="D1169" s="20"/>
      <c r="E1169" s="21"/>
      <c r="F1169" s="21"/>
      <c r="G1169" s="21"/>
      <c r="H1169" s="21"/>
      <c r="I1169" s="17"/>
    </row>
    <row r="1170" spans="1:9" ht="15.75" hidden="1" x14ac:dyDescent="0.25">
      <c r="A1170" s="17"/>
      <c r="B1170" s="18"/>
      <c r="C1170" s="19"/>
      <c r="D1170" s="20"/>
      <c r="E1170" s="21"/>
      <c r="F1170" s="21"/>
      <c r="G1170" s="21"/>
      <c r="H1170" s="21"/>
      <c r="I1170" s="17"/>
    </row>
    <row r="1171" spans="1:9" ht="15.75" hidden="1" x14ac:dyDescent="0.25">
      <c r="A1171" s="17"/>
      <c r="B1171" s="18"/>
      <c r="C1171" s="19"/>
      <c r="D1171" s="20"/>
      <c r="E1171" s="21"/>
      <c r="F1171" s="21"/>
      <c r="G1171" s="21"/>
      <c r="H1171" s="21"/>
      <c r="I1171" s="17"/>
    </row>
    <row r="1172" spans="1:9" ht="15.75" hidden="1" x14ac:dyDescent="0.25">
      <c r="A1172" s="17"/>
      <c r="B1172" s="18"/>
      <c r="C1172" s="19"/>
      <c r="D1172" s="20"/>
      <c r="E1172" s="21"/>
      <c r="F1172" s="21"/>
      <c r="G1172" s="21"/>
      <c r="H1172" s="21"/>
      <c r="I1172" s="17"/>
    </row>
    <row r="1173" spans="1:9" ht="15.75" hidden="1" x14ac:dyDescent="0.25">
      <c r="A1173" s="17"/>
      <c r="B1173" s="18"/>
      <c r="C1173" s="19"/>
      <c r="D1173" s="20"/>
      <c r="E1173" s="21"/>
      <c r="F1173" s="21"/>
      <c r="G1173" s="21"/>
      <c r="H1173" s="21"/>
      <c r="I1173" s="17"/>
    </row>
    <row r="1174" spans="1:9" ht="15.75" hidden="1" x14ac:dyDescent="0.25">
      <c r="A1174" s="17"/>
      <c r="B1174" s="18"/>
      <c r="C1174" s="19"/>
      <c r="D1174" s="20"/>
      <c r="E1174" s="21"/>
      <c r="F1174" s="21"/>
      <c r="G1174" s="21"/>
      <c r="H1174" s="21"/>
      <c r="I1174" s="17"/>
    </row>
    <row r="1175" spans="1:9" ht="15.75" hidden="1" x14ac:dyDescent="0.25">
      <c r="A1175" s="17"/>
      <c r="B1175" s="18"/>
      <c r="C1175" s="19"/>
      <c r="D1175" s="20"/>
      <c r="E1175" s="21"/>
      <c r="F1175" s="21"/>
      <c r="G1175" s="21"/>
      <c r="H1175" s="21"/>
      <c r="I1175" s="17"/>
    </row>
    <row r="1176" spans="1:9" ht="15.75" hidden="1" x14ac:dyDescent="0.25">
      <c r="A1176" s="17"/>
      <c r="B1176" s="18"/>
      <c r="C1176" s="19"/>
      <c r="D1176" s="20"/>
      <c r="E1176" s="21"/>
      <c r="F1176" s="21"/>
      <c r="G1176" s="21"/>
      <c r="H1176" s="21"/>
      <c r="I1176" s="17"/>
    </row>
    <row r="1177" spans="1:9" ht="15.75" hidden="1" x14ac:dyDescent="0.25">
      <c r="A1177" s="17"/>
      <c r="B1177" s="18"/>
      <c r="C1177" s="19"/>
      <c r="D1177" s="20"/>
      <c r="E1177" s="21"/>
      <c r="F1177" s="21"/>
      <c r="G1177" s="21"/>
      <c r="H1177" s="21"/>
      <c r="I1177" s="17"/>
    </row>
    <row r="1178" spans="1:9" ht="15.75" hidden="1" x14ac:dyDescent="0.25">
      <c r="A1178" s="17"/>
      <c r="B1178" s="18"/>
      <c r="C1178" s="19"/>
      <c r="D1178" s="20"/>
      <c r="E1178" s="21"/>
      <c r="F1178" s="21"/>
      <c r="G1178" s="21"/>
      <c r="H1178" s="21"/>
      <c r="I1178" s="17"/>
    </row>
    <row r="1179" spans="1:9" ht="15.75" hidden="1" x14ac:dyDescent="0.25">
      <c r="A1179" s="17"/>
      <c r="B1179" s="18"/>
      <c r="C1179" s="19"/>
      <c r="D1179" s="20"/>
      <c r="E1179" s="21"/>
      <c r="F1179" s="21"/>
      <c r="G1179" s="21"/>
      <c r="H1179" s="21"/>
      <c r="I1179" s="17"/>
    </row>
    <row r="1180" spans="1:9" ht="15.75" hidden="1" x14ac:dyDescent="0.25">
      <c r="A1180" s="17"/>
      <c r="B1180" s="18"/>
      <c r="C1180" s="19"/>
      <c r="D1180" s="20"/>
      <c r="E1180" s="21"/>
      <c r="F1180" s="21"/>
      <c r="G1180" s="21"/>
      <c r="H1180" s="21"/>
      <c r="I1180" s="17"/>
    </row>
    <row r="1181" spans="1:9" ht="15.75" hidden="1" x14ac:dyDescent="0.25">
      <c r="A1181" s="17"/>
      <c r="B1181" s="18"/>
      <c r="C1181" s="19"/>
      <c r="D1181" s="20"/>
      <c r="E1181" s="21"/>
      <c r="F1181" s="21"/>
      <c r="G1181" s="21"/>
      <c r="H1181" s="21"/>
      <c r="I1181" s="17"/>
    </row>
    <row r="1182" spans="1:9" ht="15.75" hidden="1" x14ac:dyDescent="0.25">
      <c r="A1182" s="17"/>
      <c r="B1182" s="18"/>
      <c r="C1182" s="19"/>
      <c r="D1182" s="20"/>
      <c r="E1182" s="21"/>
      <c r="F1182" s="21"/>
      <c r="G1182" s="21"/>
      <c r="H1182" s="21"/>
      <c r="I1182" s="17"/>
    </row>
    <row r="1183" spans="1:9" ht="15.75" hidden="1" x14ac:dyDescent="0.25">
      <c r="A1183" s="17"/>
      <c r="B1183" s="18"/>
      <c r="C1183" s="19"/>
      <c r="D1183" s="20"/>
      <c r="E1183" s="21"/>
      <c r="F1183" s="21"/>
      <c r="G1183" s="21"/>
      <c r="H1183" s="21"/>
      <c r="I1183" s="17"/>
    </row>
    <row r="1184" spans="1:9" ht="15.75" hidden="1" x14ac:dyDescent="0.25">
      <c r="A1184" s="17"/>
      <c r="B1184" s="18"/>
      <c r="C1184" s="19"/>
      <c r="D1184" s="20"/>
      <c r="E1184" s="21"/>
      <c r="F1184" s="21"/>
      <c r="G1184" s="21"/>
      <c r="H1184" s="21"/>
      <c r="I1184" s="17"/>
    </row>
    <row r="1185" spans="1:9" ht="15.75" hidden="1" x14ac:dyDescent="0.25">
      <c r="A1185" s="17"/>
      <c r="B1185" s="18"/>
      <c r="C1185" s="19"/>
      <c r="D1185" s="20"/>
      <c r="E1185" s="21"/>
      <c r="F1185" s="21"/>
      <c r="G1185" s="21"/>
      <c r="H1185" s="21"/>
      <c r="I1185" s="17"/>
    </row>
    <row r="1186" spans="1:9" ht="15.75" hidden="1" x14ac:dyDescent="0.25">
      <c r="A1186" s="17"/>
      <c r="B1186" s="18"/>
      <c r="C1186" s="19"/>
      <c r="D1186" s="20"/>
      <c r="E1186" s="21"/>
      <c r="F1186" s="21"/>
      <c r="G1186" s="21"/>
      <c r="H1186" s="21"/>
      <c r="I1186" s="17"/>
    </row>
    <row r="1187" spans="1:9" ht="15.75" hidden="1" x14ac:dyDescent="0.25">
      <c r="A1187" s="17"/>
      <c r="B1187" s="18"/>
      <c r="C1187" s="19"/>
      <c r="D1187" s="20"/>
      <c r="E1187" s="21"/>
      <c r="F1187" s="21"/>
      <c r="G1187" s="21"/>
      <c r="H1187" s="21"/>
      <c r="I1187" s="17"/>
    </row>
    <row r="1188" spans="1:9" ht="15.75" hidden="1" x14ac:dyDescent="0.25">
      <c r="A1188" s="17"/>
      <c r="B1188" s="18"/>
      <c r="C1188" s="19"/>
      <c r="D1188" s="20"/>
      <c r="E1188" s="21"/>
      <c r="F1188" s="21"/>
      <c r="G1188" s="21"/>
      <c r="H1188" s="21"/>
      <c r="I1188" s="17"/>
    </row>
    <row r="1189" spans="1:9" ht="15.75" hidden="1" x14ac:dyDescent="0.25">
      <c r="A1189" s="17"/>
      <c r="B1189" s="18"/>
      <c r="C1189" s="19"/>
      <c r="D1189" s="20"/>
      <c r="E1189" s="21"/>
      <c r="F1189" s="21"/>
      <c r="G1189" s="21"/>
      <c r="H1189" s="21"/>
      <c r="I1189" s="17"/>
    </row>
    <row r="1190" spans="1:9" ht="15.75" hidden="1" x14ac:dyDescent="0.25">
      <c r="A1190" s="17"/>
      <c r="B1190" s="18"/>
      <c r="C1190" s="19"/>
      <c r="D1190" s="20"/>
      <c r="E1190" s="21"/>
      <c r="F1190" s="21"/>
      <c r="G1190" s="21"/>
      <c r="H1190" s="21"/>
      <c r="I1190" s="17"/>
    </row>
    <row r="1191" spans="1:9" ht="15.75" hidden="1" x14ac:dyDescent="0.25">
      <c r="A1191" s="17"/>
      <c r="B1191" s="18"/>
      <c r="C1191" s="19"/>
      <c r="D1191" s="20"/>
      <c r="E1191" s="21"/>
      <c r="F1191" s="21"/>
      <c r="G1191" s="21"/>
      <c r="H1191" s="21"/>
      <c r="I1191" s="17"/>
    </row>
    <row r="1192" spans="1:9" ht="15.75" hidden="1" x14ac:dyDescent="0.25">
      <c r="A1192" s="17"/>
      <c r="B1192" s="18"/>
      <c r="C1192" s="19"/>
      <c r="D1192" s="20"/>
      <c r="E1192" s="21"/>
      <c r="F1192" s="21"/>
      <c r="G1192" s="21"/>
      <c r="H1192" s="21"/>
      <c r="I1192" s="17"/>
    </row>
    <row r="1193" spans="1:9" ht="15.75" hidden="1" x14ac:dyDescent="0.25">
      <c r="A1193" s="17"/>
      <c r="B1193" s="18"/>
      <c r="C1193" s="19"/>
      <c r="D1193" s="20"/>
      <c r="E1193" s="21"/>
      <c r="F1193" s="21"/>
      <c r="G1193" s="21"/>
      <c r="H1193" s="21"/>
      <c r="I1193" s="17"/>
    </row>
    <row r="1194" spans="1:9" ht="15.75" hidden="1" x14ac:dyDescent="0.25">
      <c r="A1194" s="17"/>
      <c r="B1194" s="18"/>
      <c r="C1194" s="19"/>
      <c r="D1194" s="20"/>
      <c r="E1194" s="21"/>
      <c r="F1194" s="21"/>
      <c r="G1194" s="21"/>
      <c r="H1194" s="21"/>
      <c r="I1194" s="17"/>
    </row>
    <row r="1195" spans="1:9" ht="15.75" hidden="1" x14ac:dyDescent="0.25">
      <c r="A1195" s="17"/>
      <c r="B1195" s="18"/>
      <c r="C1195" s="19"/>
      <c r="D1195" s="20"/>
      <c r="E1195" s="21"/>
      <c r="F1195" s="21"/>
      <c r="G1195" s="21"/>
      <c r="H1195" s="21"/>
      <c r="I1195" s="17"/>
    </row>
    <row r="1196" spans="1:9" ht="15.75" hidden="1" x14ac:dyDescent="0.25">
      <c r="A1196" s="17"/>
      <c r="B1196" s="18"/>
      <c r="C1196" s="19"/>
      <c r="D1196" s="20"/>
      <c r="E1196" s="21"/>
      <c r="F1196" s="21"/>
      <c r="G1196" s="21"/>
      <c r="H1196" s="21"/>
      <c r="I1196" s="17"/>
    </row>
    <row r="1197" spans="1:9" ht="15.75" hidden="1" x14ac:dyDescent="0.25">
      <c r="A1197" s="17"/>
      <c r="B1197" s="18"/>
      <c r="C1197" s="19"/>
      <c r="D1197" s="20"/>
      <c r="E1197" s="21"/>
      <c r="F1197" s="21"/>
      <c r="G1197" s="21"/>
      <c r="H1197" s="21"/>
      <c r="I1197" s="17"/>
    </row>
    <row r="1198" spans="1:9" ht="15.75" hidden="1" x14ac:dyDescent="0.25">
      <c r="A1198" s="17"/>
      <c r="B1198" s="18"/>
      <c r="C1198" s="19"/>
      <c r="D1198" s="20"/>
      <c r="E1198" s="21"/>
      <c r="F1198" s="21"/>
      <c r="G1198" s="21"/>
      <c r="H1198" s="21"/>
      <c r="I1198" s="17"/>
    </row>
    <row r="1199" spans="1:9" ht="15.75" hidden="1" x14ac:dyDescent="0.25">
      <c r="A1199" s="17"/>
      <c r="B1199" s="18"/>
      <c r="C1199" s="19"/>
      <c r="D1199" s="20"/>
      <c r="E1199" s="21"/>
      <c r="F1199" s="21"/>
      <c r="G1199" s="21"/>
      <c r="H1199" s="21"/>
      <c r="I1199" s="17"/>
    </row>
    <row r="1200" spans="1:9" ht="15.75" hidden="1" x14ac:dyDescent="0.25">
      <c r="A1200" s="17"/>
      <c r="B1200" s="18"/>
      <c r="C1200" s="19"/>
      <c r="D1200" s="20"/>
      <c r="E1200" s="21"/>
      <c r="F1200" s="21"/>
      <c r="G1200" s="21"/>
      <c r="H1200" s="21"/>
      <c r="I1200" s="17"/>
    </row>
    <row r="1201" spans="1:9" ht="15.75" hidden="1" x14ac:dyDescent="0.25">
      <c r="A1201" s="17"/>
      <c r="B1201" s="18"/>
      <c r="C1201" s="19"/>
      <c r="D1201" s="20"/>
      <c r="E1201" s="21"/>
      <c r="F1201" s="21"/>
      <c r="G1201" s="21"/>
      <c r="H1201" s="21"/>
      <c r="I1201" s="17"/>
    </row>
    <row r="1202" spans="1:9" ht="15.75" hidden="1" x14ac:dyDescent="0.25">
      <c r="A1202" s="17"/>
      <c r="B1202" s="18"/>
      <c r="C1202" s="19"/>
      <c r="D1202" s="20"/>
      <c r="E1202" s="21"/>
      <c r="F1202" s="21"/>
      <c r="G1202" s="21"/>
      <c r="H1202" s="21"/>
      <c r="I1202" s="17"/>
    </row>
    <row r="1203" spans="1:9" ht="15.75" hidden="1" x14ac:dyDescent="0.25">
      <c r="A1203" s="17"/>
      <c r="B1203" s="18"/>
      <c r="C1203" s="19"/>
      <c r="D1203" s="20"/>
      <c r="E1203" s="21"/>
      <c r="F1203" s="21"/>
      <c r="G1203" s="21"/>
      <c r="H1203" s="21"/>
      <c r="I1203" s="17"/>
    </row>
    <row r="1204" spans="1:9" ht="15.75" hidden="1" x14ac:dyDescent="0.25">
      <c r="A1204" s="17"/>
      <c r="B1204" s="18"/>
      <c r="C1204" s="19"/>
      <c r="D1204" s="20"/>
      <c r="E1204" s="21"/>
      <c r="F1204" s="21"/>
      <c r="G1204" s="21"/>
      <c r="H1204" s="21"/>
      <c r="I1204" s="17"/>
    </row>
    <row r="1205" spans="1:9" ht="15.75" hidden="1" x14ac:dyDescent="0.25">
      <c r="A1205" s="17"/>
      <c r="B1205" s="18"/>
      <c r="C1205" s="19"/>
      <c r="D1205" s="20"/>
      <c r="E1205" s="21"/>
      <c r="F1205" s="21"/>
      <c r="G1205" s="21"/>
      <c r="H1205" s="21"/>
      <c r="I1205" s="17"/>
    </row>
    <row r="1206" spans="1:9" ht="15.75" hidden="1" x14ac:dyDescent="0.25">
      <c r="A1206" s="17"/>
      <c r="B1206" s="18"/>
      <c r="C1206" s="19"/>
      <c r="D1206" s="20"/>
      <c r="E1206" s="21"/>
      <c r="F1206" s="21"/>
      <c r="G1206" s="21"/>
      <c r="H1206" s="21"/>
      <c r="I1206" s="17"/>
    </row>
    <row r="1207" spans="1:9" ht="15.75" hidden="1" x14ac:dyDescent="0.25">
      <c r="A1207" s="17"/>
      <c r="B1207" s="18"/>
      <c r="C1207" s="19"/>
      <c r="D1207" s="20"/>
      <c r="E1207" s="21"/>
      <c r="F1207" s="21"/>
      <c r="G1207" s="21"/>
      <c r="H1207" s="21"/>
      <c r="I1207" s="17"/>
    </row>
    <row r="1208" spans="1:9" ht="15.75" hidden="1" x14ac:dyDescent="0.25">
      <c r="A1208" s="17"/>
      <c r="B1208" s="18"/>
      <c r="C1208" s="19"/>
      <c r="D1208" s="20"/>
      <c r="E1208" s="21"/>
      <c r="F1208" s="21"/>
      <c r="G1208" s="21"/>
      <c r="H1208" s="21"/>
      <c r="I1208" s="17"/>
    </row>
    <row r="1209" spans="1:9" ht="15.75" hidden="1" x14ac:dyDescent="0.25">
      <c r="A1209" s="17"/>
      <c r="B1209" s="18"/>
      <c r="C1209" s="19"/>
      <c r="D1209" s="20"/>
      <c r="E1209" s="21"/>
      <c r="F1209" s="21"/>
      <c r="G1209" s="21"/>
      <c r="H1209" s="21"/>
      <c r="I1209" s="17"/>
    </row>
    <row r="1210" spans="1:9" ht="15.75" hidden="1" x14ac:dyDescent="0.25">
      <c r="A1210" s="17"/>
      <c r="B1210" s="18"/>
      <c r="C1210" s="19"/>
      <c r="D1210" s="20"/>
      <c r="E1210" s="21"/>
      <c r="F1210" s="21"/>
      <c r="G1210" s="21"/>
      <c r="H1210" s="21"/>
      <c r="I1210" s="17"/>
    </row>
    <row r="1211" spans="1:9" ht="15.75" hidden="1" x14ac:dyDescent="0.25">
      <c r="A1211" s="17"/>
      <c r="B1211" s="18"/>
      <c r="C1211" s="19"/>
      <c r="D1211" s="20"/>
      <c r="E1211" s="21"/>
      <c r="F1211" s="21"/>
      <c r="G1211" s="21"/>
      <c r="H1211" s="21"/>
      <c r="I1211" s="17"/>
    </row>
    <row r="1212" spans="1:9" ht="15.75" hidden="1" x14ac:dyDescent="0.25">
      <c r="A1212" s="17"/>
      <c r="B1212" s="18"/>
      <c r="C1212" s="19"/>
      <c r="D1212" s="20"/>
      <c r="E1212" s="21"/>
      <c r="F1212" s="21"/>
      <c r="G1212" s="21"/>
      <c r="H1212" s="21"/>
      <c r="I1212" s="17"/>
    </row>
    <row r="1213" spans="1:9" ht="15.75" hidden="1" x14ac:dyDescent="0.25">
      <c r="A1213" s="17"/>
      <c r="B1213" s="18"/>
      <c r="C1213" s="19"/>
      <c r="D1213" s="20"/>
      <c r="E1213" s="21"/>
      <c r="F1213" s="21"/>
      <c r="G1213" s="21"/>
      <c r="H1213" s="21"/>
      <c r="I1213" s="17"/>
    </row>
    <row r="1214" spans="1:9" ht="15.75" hidden="1" x14ac:dyDescent="0.25">
      <c r="A1214" s="17"/>
      <c r="B1214" s="18"/>
      <c r="C1214" s="19"/>
      <c r="D1214" s="20"/>
      <c r="E1214" s="21"/>
      <c r="F1214" s="21"/>
      <c r="G1214" s="21"/>
      <c r="H1214" s="21"/>
      <c r="I1214" s="17"/>
    </row>
    <row r="1215" spans="1:9" ht="15.75" hidden="1" x14ac:dyDescent="0.25">
      <c r="A1215" s="17"/>
      <c r="B1215" s="18"/>
      <c r="C1215" s="19"/>
      <c r="D1215" s="20"/>
      <c r="E1215" s="21"/>
      <c r="F1215" s="21"/>
      <c r="G1215" s="21"/>
      <c r="H1215" s="21"/>
      <c r="I1215" s="17"/>
    </row>
    <row r="1216" spans="1:9" ht="15.75" hidden="1" x14ac:dyDescent="0.25">
      <c r="A1216" s="17"/>
      <c r="B1216" s="18"/>
      <c r="C1216" s="19"/>
      <c r="D1216" s="20"/>
      <c r="E1216" s="21"/>
      <c r="F1216" s="21"/>
      <c r="G1216" s="21"/>
      <c r="H1216" s="21"/>
      <c r="I1216" s="17"/>
    </row>
    <row r="1217" spans="1:9" ht="15.75" hidden="1" x14ac:dyDescent="0.25">
      <c r="A1217" s="17"/>
      <c r="B1217" s="18"/>
      <c r="C1217" s="19"/>
      <c r="D1217" s="20"/>
      <c r="E1217" s="21"/>
      <c r="F1217" s="21"/>
      <c r="G1217" s="21"/>
      <c r="H1217" s="21"/>
      <c r="I1217" s="17"/>
    </row>
    <row r="1218" spans="1:9" ht="15.75" hidden="1" x14ac:dyDescent="0.25">
      <c r="A1218" s="17"/>
      <c r="B1218" s="18"/>
      <c r="C1218" s="19"/>
      <c r="D1218" s="20"/>
      <c r="E1218" s="21"/>
      <c r="F1218" s="21"/>
      <c r="G1218" s="21"/>
      <c r="H1218" s="21"/>
      <c r="I1218" s="17"/>
    </row>
    <row r="1219" spans="1:9" ht="15.75" hidden="1" x14ac:dyDescent="0.25">
      <c r="A1219" s="17"/>
      <c r="B1219" s="18"/>
      <c r="C1219" s="19"/>
      <c r="D1219" s="20"/>
      <c r="E1219" s="21"/>
      <c r="F1219" s="21"/>
      <c r="G1219" s="21"/>
      <c r="H1219" s="21"/>
      <c r="I1219" s="17"/>
    </row>
    <row r="1220" spans="1:9" ht="15.75" hidden="1" x14ac:dyDescent="0.25">
      <c r="A1220" s="17"/>
      <c r="B1220" s="18"/>
      <c r="C1220" s="19"/>
      <c r="D1220" s="20"/>
      <c r="E1220" s="21"/>
      <c r="F1220" s="21"/>
      <c r="G1220" s="21"/>
      <c r="H1220" s="21"/>
      <c r="I1220" s="17"/>
    </row>
    <row r="1221" spans="1:9" ht="15.75" hidden="1" x14ac:dyDescent="0.25">
      <c r="A1221" s="17"/>
      <c r="B1221" s="18"/>
      <c r="C1221" s="19"/>
      <c r="D1221" s="20"/>
      <c r="E1221" s="21"/>
      <c r="F1221" s="21"/>
      <c r="G1221" s="21"/>
      <c r="H1221" s="21"/>
      <c r="I1221" s="17"/>
    </row>
    <row r="1222" spans="1:9" ht="15.75" hidden="1" x14ac:dyDescent="0.25">
      <c r="A1222" s="17"/>
      <c r="B1222" s="18"/>
      <c r="C1222" s="19"/>
      <c r="D1222" s="20"/>
      <c r="E1222" s="21"/>
      <c r="F1222" s="21"/>
      <c r="G1222" s="21"/>
      <c r="H1222" s="21"/>
      <c r="I1222" s="17"/>
    </row>
    <row r="1223" spans="1:9" ht="15.75" hidden="1" x14ac:dyDescent="0.25">
      <c r="A1223" s="17"/>
      <c r="B1223" s="18"/>
      <c r="C1223" s="19"/>
      <c r="D1223" s="20"/>
      <c r="E1223" s="21"/>
      <c r="F1223" s="21"/>
      <c r="G1223" s="21"/>
      <c r="H1223" s="21"/>
      <c r="I1223" s="17"/>
    </row>
    <row r="1224" spans="1:9" ht="15.75" hidden="1" x14ac:dyDescent="0.25">
      <c r="A1224" s="17"/>
      <c r="B1224" s="18"/>
      <c r="C1224" s="19"/>
      <c r="D1224" s="20"/>
      <c r="E1224" s="21"/>
      <c r="F1224" s="21"/>
      <c r="G1224" s="21"/>
      <c r="H1224" s="21"/>
      <c r="I1224" s="17"/>
    </row>
    <row r="1225" spans="1:9" ht="15.75" hidden="1" x14ac:dyDescent="0.25">
      <c r="A1225" s="17"/>
      <c r="B1225" s="18"/>
      <c r="C1225" s="19"/>
      <c r="D1225" s="20"/>
      <c r="E1225" s="21"/>
      <c r="F1225" s="21"/>
      <c r="G1225" s="21"/>
      <c r="H1225" s="21"/>
      <c r="I1225" s="17"/>
    </row>
    <row r="1226" spans="1:9" ht="15.75" hidden="1" x14ac:dyDescent="0.25">
      <c r="A1226" s="17"/>
      <c r="B1226" s="18"/>
      <c r="C1226" s="19"/>
      <c r="D1226" s="20"/>
      <c r="E1226" s="21"/>
      <c r="F1226" s="21"/>
      <c r="G1226" s="21"/>
      <c r="H1226" s="21"/>
      <c r="I1226" s="17"/>
    </row>
    <row r="1227" spans="1:9" ht="15.75" hidden="1" x14ac:dyDescent="0.25">
      <c r="A1227" s="17"/>
      <c r="B1227" s="18"/>
      <c r="C1227" s="19"/>
      <c r="D1227" s="20"/>
      <c r="E1227" s="21"/>
      <c r="F1227" s="21"/>
      <c r="G1227" s="21"/>
      <c r="H1227" s="21"/>
      <c r="I1227" s="17"/>
    </row>
    <row r="1228" spans="1:9" ht="15.75" hidden="1" x14ac:dyDescent="0.25">
      <c r="A1228" s="17"/>
      <c r="B1228" s="18"/>
      <c r="C1228" s="19"/>
      <c r="D1228" s="20"/>
      <c r="E1228" s="21"/>
      <c r="F1228" s="21"/>
      <c r="G1228" s="21"/>
      <c r="H1228" s="21"/>
      <c r="I1228" s="17"/>
    </row>
    <row r="1229" spans="1:9" ht="15.75" hidden="1" x14ac:dyDescent="0.25">
      <c r="A1229" s="17"/>
      <c r="B1229" s="18"/>
      <c r="C1229" s="19"/>
      <c r="D1229" s="20"/>
      <c r="E1229" s="21"/>
      <c r="F1229" s="21"/>
      <c r="G1229" s="21"/>
      <c r="H1229" s="21"/>
      <c r="I1229" s="17"/>
    </row>
    <row r="1230" spans="1:9" ht="15.75" hidden="1" x14ac:dyDescent="0.25">
      <c r="A1230" s="17"/>
      <c r="B1230" s="18"/>
      <c r="C1230" s="19"/>
      <c r="D1230" s="20"/>
      <c r="E1230" s="21"/>
      <c r="F1230" s="21"/>
      <c r="G1230" s="21"/>
      <c r="H1230" s="21"/>
      <c r="I1230" s="17"/>
    </row>
    <row r="1231" spans="1:9" ht="15.75" hidden="1" x14ac:dyDescent="0.25">
      <c r="A1231" s="17"/>
      <c r="B1231" s="18"/>
      <c r="C1231" s="19"/>
      <c r="D1231" s="20"/>
      <c r="E1231" s="21"/>
      <c r="F1231" s="21"/>
      <c r="G1231" s="21"/>
      <c r="H1231" s="21"/>
      <c r="I1231" s="17"/>
    </row>
    <row r="1232" spans="1:9" ht="15.75" hidden="1" x14ac:dyDescent="0.25">
      <c r="A1232" s="17"/>
      <c r="B1232" s="18"/>
      <c r="C1232" s="19"/>
      <c r="D1232" s="20"/>
      <c r="E1232" s="21"/>
      <c r="F1232" s="21"/>
      <c r="G1232" s="21"/>
      <c r="H1232" s="21"/>
      <c r="I1232" s="17"/>
    </row>
    <row r="1233" spans="1:9" ht="15.75" hidden="1" x14ac:dyDescent="0.25">
      <c r="A1233" s="17"/>
      <c r="B1233" s="18"/>
      <c r="C1233" s="19"/>
      <c r="D1233" s="20"/>
      <c r="E1233" s="21"/>
      <c r="F1233" s="21"/>
      <c r="G1233" s="21"/>
      <c r="H1233" s="21"/>
      <c r="I1233" s="17"/>
    </row>
    <row r="1234" spans="1:9" ht="15.75" hidden="1" x14ac:dyDescent="0.25">
      <c r="A1234" s="17"/>
      <c r="B1234" s="18"/>
      <c r="C1234" s="19"/>
      <c r="D1234" s="20"/>
      <c r="E1234" s="21"/>
      <c r="F1234" s="21"/>
      <c r="G1234" s="21"/>
      <c r="H1234" s="21"/>
      <c r="I1234" s="17"/>
    </row>
    <row r="1235" spans="1:9" ht="15.75" hidden="1" x14ac:dyDescent="0.25">
      <c r="A1235" s="17"/>
      <c r="B1235" s="18"/>
      <c r="C1235" s="19"/>
      <c r="D1235" s="20"/>
      <c r="E1235" s="21"/>
      <c r="F1235" s="21"/>
      <c r="G1235" s="21"/>
      <c r="H1235" s="21"/>
      <c r="I1235" s="17"/>
    </row>
    <row r="1236" spans="1:9" ht="15.75" hidden="1" x14ac:dyDescent="0.25">
      <c r="A1236" s="17"/>
      <c r="B1236" s="18"/>
      <c r="C1236" s="19"/>
      <c r="D1236" s="20"/>
      <c r="E1236" s="21"/>
      <c r="F1236" s="21"/>
      <c r="G1236" s="21"/>
      <c r="H1236" s="21"/>
      <c r="I1236" s="17"/>
    </row>
    <row r="1237" spans="1:9" ht="15.75" hidden="1" x14ac:dyDescent="0.25">
      <c r="A1237" s="17"/>
      <c r="B1237" s="18"/>
      <c r="C1237" s="19"/>
      <c r="D1237" s="20"/>
      <c r="E1237" s="21"/>
      <c r="F1237" s="21"/>
      <c r="G1237" s="21"/>
      <c r="H1237" s="21"/>
      <c r="I1237" s="17"/>
    </row>
    <row r="1238" spans="1:9" ht="15.75" hidden="1" x14ac:dyDescent="0.25">
      <c r="A1238" s="17"/>
      <c r="B1238" s="18"/>
      <c r="C1238" s="19"/>
      <c r="D1238" s="20"/>
      <c r="E1238" s="21"/>
      <c r="F1238" s="21"/>
      <c r="G1238" s="21"/>
      <c r="H1238" s="21"/>
      <c r="I1238" s="17"/>
    </row>
    <row r="1239" spans="1:9" ht="15.75" hidden="1" x14ac:dyDescent="0.25">
      <c r="A1239" s="17"/>
      <c r="B1239" s="18"/>
      <c r="C1239" s="19"/>
      <c r="D1239" s="20"/>
      <c r="E1239" s="21"/>
      <c r="F1239" s="21"/>
      <c r="G1239" s="21"/>
      <c r="H1239" s="21"/>
      <c r="I1239" s="17"/>
    </row>
    <row r="1240" spans="1:9" ht="15.75" hidden="1" x14ac:dyDescent="0.25">
      <c r="A1240" s="17"/>
      <c r="B1240" s="18"/>
      <c r="C1240" s="19"/>
      <c r="D1240" s="20"/>
      <c r="E1240" s="21"/>
      <c r="F1240" s="21"/>
      <c r="G1240" s="21"/>
      <c r="H1240" s="21"/>
      <c r="I1240" s="17"/>
    </row>
    <row r="1241" spans="1:9" ht="15.75" hidden="1" x14ac:dyDescent="0.25">
      <c r="A1241" s="17"/>
      <c r="B1241" s="18"/>
      <c r="C1241" s="19"/>
      <c r="D1241" s="20"/>
      <c r="E1241" s="21"/>
      <c r="F1241" s="21"/>
      <c r="G1241" s="21"/>
      <c r="H1241" s="21"/>
      <c r="I1241" s="17"/>
    </row>
    <row r="1242" spans="1:9" ht="15.75" hidden="1" x14ac:dyDescent="0.25">
      <c r="A1242" s="17"/>
      <c r="B1242" s="18"/>
      <c r="C1242" s="19"/>
      <c r="D1242" s="20"/>
      <c r="E1242" s="21"/>
      <c r="F1242" s="21"/>
      <c r="G1242" s="21"/>
      <c r="H1242" s="21"/>
      <c r="I1242" s="17"/>
    </row>
    <row r="1243" spans="1:9" ht="15.75" hidden="1" x14ac:dyDescent="0.25">
      <c r="A1243" s="17"/>
      <c r="B1243" s="18"/>
      <c r="C1243" s="19"/>
      <c r="D1243" s="20"/>
      <c r="E1243" s="21"/>
      <c r="F1243" s="21"/>
      <c r="G1243" s="21"/>
      <c r="H1243" s="21"/>
      <c r="I1243" s="17"/>
    </row>
    <row r="1244" spans="1:9" ht="15.75" hidden="1" x14ac:dyDescent="0.25">
      <c r="A1244" s="17"/>
      <c r="B1244" s="18"/>
      <c r="C1244" s="19"/>
      <c r="D1244" s="20"/>
      <c r="E1244" s="21"/>
      <c r="F1244" s="21"/>
      <c r="G1244" s="21"/>
      <c r="H1244" s="21"/>
      <c r="I1244" s="17"/>
    </row>
    <row r="1245" spans="1:9" ht="15.75" hidden="1" x14ac:dyDescent="0.25">
      <c r="A1245" s="17"/>
      <c r="B1245" s="18"/>
      <c r="C1245" s="19"/>
      <c r="D1245" s="20"/>
      <c r="E1245" s="21"/>
      <c r="F1245" s="21"/>
      <c r="G1245" s="21"/>
      <c r="H1245" s="21"/>
      <c r="I1245" s="17"/>
    </row>
    <row r="1246" spans="1:9" ht="15.75" hidden="1" x14ac:dyDescent="0.25">
      <c r="A1246" s="17"/>
      <c r="B1246" s="18"/>
      <c r="C1246" s="19"/>
      <c r="D1246" s="20"/>
      <c r="E1246" s="21"/>
      <c r="F1246" s="21"/>
      <c r="G1246" s="21"/>
      <c r="H1246" s="21"/>
      <c r="I1246" s="17"/>
    </row>
    <row r="1247" spans="1:9" ht="15.75" hidden="1" x14ac:dyDescent="0.25">
      <c r="A1247" s="17"/>
      <c r="B1247" s="18"/>
      <c r="C1247" s="19"/>
      <c r="D1247" s="20"/>
      <c r="E1247" s="21"/>
      <c r="F1247" s="21"/>
      <c r="G1247" s="21"/>
      <c r="H1247" s="21"/>
      <c r="I1247" s="17"/>
    </row>
    <row r="1248" spans="1:9" ht="15.75" hidden="1" x14ac:dyDescent="0.25">
      <c r="A1248" s="17"/>
      <c r="B1248" s="18"/>
      <c r="C1248" s="19"/>
      <c r="D1248" s="20"/>
      <c r="E1248" s="21"/>
      <c r="F1248" s="21"/>
      <c r="G1248" s="21"/>
      <c r="H1248" s="21"/>
      <c r="I1248" s="17"/>
    </row>
    <row r="1249" spans="1:9" ht="15.75" hidden="1" x14ac:dyDescent="0.25">
      <c r="A1249" s="17"/>
      <c r="B1249" s="18"/>
      <c r="C1249" s="19"/>
      <c r="D1249" s="20"/>
      <c r="E1249" s="21"/>
      <c r="F1249" s="21"/>
      <c r="G1249" s="21"/>
      <c r="H1249" s="21"/>
      <c r="I1249" s="17"/>
    </row>
    <row r="1250" spans="1:9" ht="15.75" hidden="1" x14ac:dyDescent="0.25">
      <c r="A1250" s="17"/>
      <c r="B1250" s="18"/>
      <c r="C1250" s="19"/>
      <c r="D1250" s="20"/>
      <c r="E1250" s="21"/>
      <c r="F1250" s="21"/>
      <c r="G1250" s="21"/>
      <c r="H1250" s="21"/>
      <c r="I1250" s="17"/>
    </row>
    <row r="1251" spans="1:9" ht="15.75" hidden="1" x14ac:dyDescent="0.25">
      <c r="A1251" s="17"/>
      <c r="B1251" s="18"/>
      <c r="C1251" s="19"/>
      <c r="D1251" s="20"/>
      <c r="E1251" s="21"/>
      <c r="F1251" s="21"/>
      <c r="G1251" s="21"/>
      <c r="H1251" s="21"/>
      <c r="I1251" s="17"/>
    </row>
    <row r="1252" spans="1:9" ht="15.75" hidden="1" x14ac:dyDescent="0.25">
      <c r="A1252" s="17"/>
      <c r="B1252" s="18"/>
      <c r="C1252" s="19"/>
      <c r="D1252" s="20"/>
      <c r="E1252" s="21"/>
      <c r="F1252" s="21"/>
      <c r="G1252" s="21"/>
      <c r="H1252" s="21"/>
      <c r="I1252" s="17"/>
    </row>
    <row r="1253" spans="1:9" ht="15.75" hidden="1" x14ac:dyDescent="0.25">
      <c r="A1253" s="17"/>
      <c r="B1253" s="18"/>
      <c r="C1253" s="19"/>
      <c r="D1253" s="20"/>
      <c r="E1253" s="21"/>
      <c r="F1253" s="21"/>
      <c r="G1253" s="21"/>
      <c r="H1253" s="21"/>
      <c r="I1253" s="17"/>
    </row>
    <row r="1254" spans="1:9" ht="15.75" hidden="1" x14ac:dyDescent="0.25">
      <c r="A1254" s="17"/>
      <c r="B1254" s="18"/>
      <c r="C1254" s="19"/>
      <c r="D1254" s="20"/>
      <c r="E1254" s="21"/>
      <c r="F1254" s="21"/>
      <c r="G1254" s="21"/>
      <c r="H1254" s="21"/>
      <c r="I1254" s="17"/>
    </row>
    <row r="1255" spans="1:9" ht="15.75" hidden="1" x14ac:dyDescent="0.25">
      <c r="A1255" s="17"/>
      <c r="B1255" s="18"/>
      <c r="C1255" s="19"/>
      <c r="D1255" s="20"/>
      <c r="E1255" s="21"/>
      <c r="F1255" s="21"/>
      <c r="G1255" s="21"/>
      <c r="H1255" s="21"/>
      <c r="I1255" s="17"/>
    </row>
    <row r="1256" spans="1:9" ht="15.75" hidden="1" x14ac:dyDescent="0.25">
      <c r="A1256" s="17"/>
      <c r="B1256" s="18"/>
      <c r="C1256" s="19"/>
      <c r="D1256" s="20"/>
      <c r="E1256" s="21"/>
      <c r="F1256" s="21"/>
      <c r="G1256" s="21"/>
      <c r="H1256" s="21"/>
      <c r="I1256" s="17"/>
    </row>
    <row r="1257" spans="1:9" ht="15.75" hidden="1" x14ac:dyDescent="0.25">
      <c r="A1257" s="17"/>
      <c r="B1257" s="18"/>
      <c r="C1257" s="19"/>
      <c r="D1257" s="20"/>
      <c r="E1257" s="21"/>
      <c r="F1257" s="21"/>
      <c r="G1257" s="21"/>
      <c r="H1257" s="21"/>
      <c r="I1257" s="17"/>
    </row>
    <row r="1258" spans="1:9" ht="15.75" hidden="1" x14ac:dyDescent="0.25">
      <c r="A1258" s="17"/>
      <c r="B1258" s="18"/>
      <c r="C1258" s="19"/>
      <c r="D1258" s="20"/>
      <c r="E1258" s="21"/>
      <c r="F1258" s="21"/>
      <c r="G1258" s="21"/>
      <c r="H1258" s="21"/>
      <c r="I1258" s="17"/>
    </row>
    <row r="1259" spans="1:9" ht="15.75" hidden="1" x14ac:dyDescent="0.25">
      <c r="A1259" s="17"/>
      <c r="B1259" s="18"/>
      <c r="C1259" s="19"/>
      <c r="D1259" s="20"/>
      <c r="E1259" s="21"/>
      <c r="F1259" s="21"/>
      <c r="G1259" s="21"/>
      <c r="H1259" s="21"/>
      <c r="I1259" s="17"/>
    </row>
    <row r="1260" spans="1:9" ht="15.75" hidden="1" x14ac:dyDescent="0.25">
      <c r="A1260" s="17"/>
      <c r="B1260" s="18"/>
      <c r="C1260" s="19"/>
      <c r="D1260" s="20"/>
      <c r="E1260" s="21"/>
      <c r="F1260" s="21"/>
      <c r="G1260" s="21"/>
      <c r="H1260" s="21"/>
      <c r="I1260" s="17"/>
    </row>
    <row r="1261" spans="1:9" ht="15.75" hidden="1" x14ac:dyDescent="0.25">
      <c r="A1261" s="17"/>
      <c r="B1261" s="18"/>
      <c r="C1261" s="19"/>
      <c r="D1261" s="20"/>
      <c r="E1261" s="21"/>
      <c r="F1261" s="21"/>
      <c r="G1261" s="21"/>
      <c r="H1261" s="21"/>
      <c r="I1261" s="17"/>
    </row>
    <row r="1262" spans="1:9" ht="15.75" hidden="1" x14ac:dyDescent="0.25">
      <c r="A1262" s="17"/>
      <c r="B1262" s="18"/>
      <c r="C1262" s="19"/>
      <c r="D1262" s="20"/>
      <c r="E1262" s="21"/>
      <c r="F1262" s="21"/>
      <c r="G1262" s="21"/>
      <c r="H1262" s="21"/>
      <c r="I1262" s="17"/>
    </row>
    <row r="1263" spans="1:9" ht="15.75" hidden="1" x14ac:dyDescent="0.25">
      <c r="A1263" s="17"/>
      <c r="B1263" s="18"/>
      <c r="C1263" s="19"/>
      <c r="D1263" s="20"/>
      <c r="E1263" s="21"/>
      <c r="F1263" s="21"/>
      <c r="G1263" s="21"/>
      <c r="H1263" s="21"/>
      <c r="I1263" s="17"/>
    </row>
    <row r="1264" spans="1:9" ht="15.75" hidden="1" x14ac:dyDescent="0.25">
      <c r="A1264" s="17"/>
      <c r="B1264" s="18"/>
      <c r="C1264" s="19"/>
      <c r="D1264" s="20"/>
      <c r="E1264" s="21"/>
      <c r="F1264" s="21"/>
      <c r="G1264" s="21"/>
      <c r="H1264" s="21"/>
      <c r="I1264" s="17"/>
    </row>
    <row r="1265" spans="1:9" ht="15.75" hidden="1" x14ac:dyDescent="0.25">
      <c r="A1265" s="17"/>
      <c r="B1265" s="18"/>
      <c r="C1265" s="19"/>
      <c r="D1265" s="20"/>
      <c r="E1265" s="21"/>
      <c r="F1265" s="21"/>
      <c r="G1265" s="21"/>
      <c r="H1265" s="21"/>
      <c r="I1265" s="17"/>
    </row>
    <row r="1266" spans="1:9" ht="15.75" hidden="1" x14ac:dyDescent="0.25">
      <c r="A1266" s="17"/>
      <c r="B1266" s="18"/>
      <c r="C1266" s="19"/>
      <c r="D1266" s="20"/>
      <c r="E1266" s="21"/>
      <c r="F1266" s="21"/>
      <c r="G1266" s="21"/>
      <c r="H1266" s="21"/>
      <c r="I1266" s="17"/>
    </row>
    <row r="1267" spans="1:9" ht="15.75" hidden="1" x14ac:dyDescent="0.25">
      <c r="A1267" s="17"/>
      <c r="B1267" s="18"/>
      <c r="C1267" s="19"/>
      <c r="D1267" s="20"/>
      <c r="E1267" s="21"/>
      <c r="F1267" s="21"/>
      <c r="G1267" s="21"/>
      <c r="H1267" s="21"/>
      <c r="I1267" s="17"/>
    </row>
    <row r="1268" spans="1:9" ht="15.75" hidden="1" x14ac:dyDescent="0.25">
      <c r="A1268" s="17"/>
      <c r="B1268" s="18"/>
      <c r="C1268" s="19"/>
      <c r="D1268" s="20"/>
      <c r="E1268" s="21"/>
      <c r="F1268" s="21"/>
      <c r="G1268" s="21"/>
      <c r="H1268" s="21"/>
      <c r="I1268" s="17"/>
    </row>
    <row r="1269" spans="1:9" ht="15.75" hidden="1" x14ac:dyDescent="0.25">
      <c r="A1269" s="17"/>
      <c r="B1269" s="18"/>
      <c r="C1269" s="19"/>
      <c r="D1269" s="20"/>
      <c r="E1269" s="21"/>
      <c r="F1269" s="21"/>
      <c r="G1269" s="21"/>
      <c r="H1269" s="21"/>
      <c r="I1269" s="17"/>
    </row>
    <row r="1270" spans="1:9" ht="15.75" hidden="1" x14ac:dyDescent="0.25">
      <c r="A1270" s="17"/>
      <c r="B1270" s="18"/>
      <c r="C1270" s="19"/>
      <c r="D1270" s="20"/>
      <c r="E1270" s="21"/>
      <c r="F1270" s="21"/>
      <c r="G1270" s="21"/>
      <c r="H1270" s="21"/>
      <c r="I1270" s="17"/>
    </row>
    <row r="1271" spans="1:9" ht="15.75" hidden="1" x14ac:dyDescent="0.25">
      <c r="A1271" s="17"/>
      <c r="B1271" s="18"/>
      <c r="C1271" s="19"/>
      <c r="D1271" s="20"/>
      <c r="E1271" s="21"/>
      <c r="F1271" s="21"/>
      <c r="G1271" s="21"/>
      <c r="H1271" s="21"/>
      <c r="I1271" s="17"/>
    </row>
    <row r="1272" spans="1:9" ht="15.75" hidden="1" x14ac:dyDescent="0.25">
      <c r="A1272" s="17"/>
      <c r="B1272" s="18"/>
      <c r="C1272" s="19"/>
      <c r="D1272" s="20"/>
      <c r="E1272" s="21"/>
      <c r="F1272" s="21"/>
      <c r="G1272" s="21"/>
      <c r="H1272" s="21"/>
      <c r="I1272" s="17"/>
    </row>
    <row r="1273" spans="1:9" ht="15.75" hidden="1" x14ac:dyDescent="0.25">
      <c r="A1273" s="17"/>
      <c r="B1273" s="18"/>
      <c r="C1273" s="19"/>
      <c r="D1273" s="20"/>
      <c r="E1273" s="21"/>
      <c r="F1273" s="21"/>
      <c r="G1273" s="21"/>
      <c r="H1273" s="21"/>
      <c r="I1273" s="17"/>
    </row>
    <row r="1274" spans="1:9" ht="15.75" hidden="1" x14ac:dyDescent="0.25">
      <c r="A1274" s="17"/>
      <c r="B1274" s="18"/>
      <c r="C1274" s="19"/>
      <c r="D1274" s="20"/>
      <c r="E1274" s="21"/>
      <c r="F1274" s="21"/>
      <c r="G1274" s="21"/>
      <c r="H1274" s="21"/>
      <c r="I1274" s="17"/>
    </row>
    <row r="1275" spans="1:9" ht="15.75" hidden="1" x14ac:dyDescent="0.25">
      <c r="A1275" s="17"/>
      <c r="B1275" s="18"/>
      <c r="C1275" s="19"/>
      <c r="D1275" s="20"/>
      <c r="E1275" s="21"/>
      <c r="F1275" s="21"/>
      <c r="G1275" s="21"/>
      <c r="H1275" s="21"/>
      <c r="I1275" s="17"/>
    </row>
    <row r="1276" spans="1:9" ht="15.75" hidden="1" x14ac:dyDescent="0.25">
      <c r="A1276" s="17"/>
      <c r="B1276" s="18"/>
      <c r="C1276" s="19"/>
      <c r="D1276" s="20"/>
      <c r="E1276" s="21"/>
      <c r="F1276" s="21"/>
      <c r="G1276" s="21"/>
      <c r="H1276" s="21"/>
      <c r="I1276" s="17"/>
    </row>
    <row r="1277" spans="1:9" ht="15.75" hidden="1" x14ac:dyDescent="0.25">
      <c r="A1277" s="17"/>
      <c r="B1277" s="18"/>
      <c r="C1277" s="19"/>
      <c r="D1277" s="20"/>
      <c r="E1277" s="21"/>
      <c r="F1277" s="21"/>
      <c r="G1277" s="21"/>
      <c r="H1277" s="21"/>
      <c r="I1277" s="17"/>
    </row>
    <row r="1278" spans="1:9" ht="15.75" hidden="1" x14ac:dyDescent="0.25">
      <c r="A1278" s="17"/>
      <c r="B1278" s="18"/>
      <c r="C1278" s="19"/>
      <c r="D1278" s="20"/>
      <c r="E1278" s="21"/>
      <c r="F1278" s="21"/>
      <c r="G1278" s="21"/>
      <c r="H1278" s="21"/>
      <c r="I1278" s="17"/>
    </row>
    <row r="1279" spans="1:9" ht="15.75" hidden="1" x14ac:dyDescent="0.25">
      <c r="A1279" s="17"/>
      <c r="B1279" s="18"/>
      <c r="C1279" s="19"/>
      <c r="D1279" s="20"/>
      <c r="E1279" s="21"/>
      <c r="F1279" s="21"/>
      <c r="G1279" s="21"/>
      <c r="H1279" s="21"/>
      <c r="I1279" s="17"/>
    </row>
    <row r="1280" spans="1:9" ht="15.75" hidden="1" x14ac:dyDescent="0.25">
      <c r="A1280" s="17"/>
      <c r="B1280" s="18"/>
      <c r="C1280" s="19"/>
      <c r="D1280" s="20"/>
      <c r="E1280" s="21"/>
      <c r="F1280" s="21"/>
      <c r="G1280" s="21"/>
      <c r="H1280" s="21"/>
      <c r="I1280" s="17"/>
    </row>
    <row r="1281" spans="1:9" ht="15.75" hidden="1" x14ac:dyDescent="0.25">
      <c r="A1281" s="17"/>
      <c r="B1281" s="18"/>
      <c r="C1281" s="19"/>
      <c r="D1281" s="20"/>
      <c r="E1281" s="21"/>
      <c r="F1281" s="21"/>
      <c r="G1281" s="21"/>
      <c r="H1281" s="21"/>
      <c r="I1281" s="17"/>
    </row>
    <row r="1282" spans="1:9" ht="15.75" hidden="1" x14ac:dyDescent="0.25">
      <c r="A1282" s="17"/>
      <c r="B1282" s="18"/>
      <c r="C1282" s="19"/>
      <c r="D1282" s="20"/>
      <c r="E1282" s="21"/>
      <c r="F1282" s="21"/>
      <c r="G1282" s="21"/>
      <c r="H1282" s="21"/>
      <c r="I1282" s="17"/>
    </row>
    <row r="1283" spans="1:9" ht="15.75" hidden="1" x14ac:dyDescent="0.25">
      <c r="A1283" s="17"/>
      <c r="B1283" s="18"/>
      <c r="C1283" s="19"/>
      <c r="D1283" s="20"/>
      <c r="E1283" s="21"/>
      <c r="F1283" s="21"/>
      <c r="G1283" s="21"/>
      <c r="H1283" s="21"/>
      <c r="I1283" s="17"/>
    </row>
    <row r="1284" spans="1:9" ht="15.75" hidden="1" x14ac:dyDescent="0.25">
      <c r="A1284" s="17"/>
      <c r="B1284" s="18"/>
      <c r="C1284" s="19"/>
      <c r="D1284" s="20"/>
      <c r="E1284" s="21"/>
      <c r="F1284" s="21"/>
      <c r="G1284" s="21"/>
      <c r="H1284" s="21"/>
      <c r="I1284" s="17"/>
    </row>
    <row r="1285" spans="1:9" ht="15.75" hidden="1" x14ac:dyDescent="0.25">
      <c r="A1285" s="17"/>
      <c r="B1285" s="18"/>
      <c r="C1285" s="19"/>
      <c r="D1285" s="20"/>
      <c r="E1285" s="21"/>
      <c r="F1285" s="21"/>
      <c r="G1285" s="21"/>
      <c r="H1285" s="21"/>
      <c r="I1285" s="17"/>
    </row>
    <row r="1286" spans="1:9" ht="15.75" hidden="1" x14ac:dyDescent="0.25">
      <c r="A1286" s="17"/>
      <c r="B1286" s="18"/>
      <c r="C1286" s="19"/>
      <c r="D1286" s="20"/>
      <c r="E1286" s="21"/>
      <c r="F1286" s="21"/>
      <c r="G1286" s="21"/>
      <c r="H1286" s="21"/>
      <c r="I1286" s="17"/>
    </row>
    <row r="1287" spans="1:9" ht="15.75" hidden="1" x14ac:dyDescent="0.25">
      <c r="A1287" s="17"/>
      <c r="B1287" s="18"/>
      <c r="C1287" s="19"/>
      <c r="D1287" s="20"/>
      <c r="E1287" s="21"/>
      <c r="F1287" s="21"/>
      <c r="G1287" s="21"/>
      <c r="H1287" s="21"/>
      <c r="I1287" s="17"/>
    </row>
    <row r="1288" spans="1:9" ht="15.75" hidden="1" x14ac:dyDescent="0.25">
      <c r="A1288" s="17"/>
      <c r="B1288" s="18"/>
      <c r="C1288" s="19"/>
      <c r="D1288" s="20"/>
      <c r="E1288" s="21"/>
      <c r="F1288" s="21"/>
      <c r="G1288" s="21"/>
      <c r="H1288" s="21"/>
      <c r="I1288" s="17"/>
    </row>
    <row r="1289" spans="1:9" ht="15.75" hidden="1" x14ac:dyDescent="0.25">
      <c r="A1289" s="17"/>
      <c r="B1289" s="18"/>
      <c r="C1289" s="19"/>
      <c r="D1289" s="20"/>
      <c r="E1289" s="21"/>
      <c r="F1289" s="21"/>
      <c r="G1289" s="21"/>
      <c r="H1289" s="21"/>
      <c r="I1289" s="17"/>
    </row>
    <row r="1290" spans="1:9" ht="15.75" hidden="1" x14ac:dyDescent="0.25">
      <c r="A1290" s="17"/>
      <c r="B1290" s="18"/>
      <c r="C1290" s="19"/>
      <c r="D1290" s="20"/>
      <c r="E1290" s="21"/>
      <c r="F1290" s="21"/>
      <c r="G1290" s="21"/>
      <c r="H1290" s="21"/>
      <c r="I1290" s="17"/>
    </row>
    <row r="1291" spans="1:9" ht="15.75" hidden="1" x14ac:dyDescent="0.25">
      <c r="A1291" s="17"/>
      <c r="B1291" s="18"/>
      <c r="C1291" s="19"/>
      <c r="D1291" s="20"/>
      <c r="E1291" s="21"/>
      <c r="F1291" s="21"/>
      <c r="G1291" s="21"/>
      <c r="H1291" s="21"/>
      <c r="I1291" s="17"/>
    </row>
    <row r="1292" spans="1:9" ht="15.75" hidden="1" x14ac:dyDescent="0.25">
      <c r="A1292" s="17"/>
      <c r="B1292" s="18"/>
      <c r="C1292" s="19"/>
      <c r="D1292" s="20"/>
      <c r="E1292" s="21"/>
      <c r="F1292" s="21"/>
      <c r="G1292" s="21"/>
      <c r="H1292" s="21"/>
      <c r="I1292" s="17"/>
    </row>
    <row r="1293" spans="1:9" ht="15.75" hidden="1" x14ac:dyDescent="0.25">
      <c r="A1293" s="17"/>
      <c r="B1293" s="18"/>
      <c r="C1293" s="19"/>
      <c r="D1293" s="20"/>
      <c r="E1293" s="21"/>
      <c r="F1293" s="21"/>
      <c r="G1293" s="21"/>
      <c r="H1293" s="21"/>
      <c r="I1293" s="17"/>
    </row>
    <row r="1294" spans="1:9" ht="15.75" hidden="1" x14ac:dyDescent="0.25">
      <c r="A1294" s="17"/>
      <c r="B1294" s="18"/>
      <c r="C1294" s="19"/>
      <c r="D1294" s="20"/>
      <c r="E1294" s="21"/>
      <c r="F1294" s="21"/>
      <c r="G1294" s="21"/>
      <c r="H1294" s="21"/>
      <c r="I1294" s="17"/>
    </row>
    <row r="1295" spans="1:9" ht="15.75" hidden="1" x14ac:dyDescent="0.25">
      <c r="A1295" s="17"/>
      <c r="B1295" s="18"/>
      <c r="C1295" s="19"/>
      <c r="D1295" s="20"/>
      <c r="E1295" s="21"/>
      <c r="F1295" s="21"/>
      <c r="G1295" s="21"/>
      <c r="H1295" s="21"/>
      <c r="I1295" s="17"/>
    </row>
    <row r="1296" spans="1:9" ht="15.75" hidden="1" x14ac:dyDescent="0.25">
      <c r="A1296" s="17"/>
      <c r="B1296" s="18"/>
      <c r="C1296" s="19"/>
      <c r="D1296" s="20"/>
      <c r="E1296" s="21"/>
      <c r="F1296" s="21"/>
      <c r="G1296" s="21"/>
      <c r="H1296" s="21"/>
      <c r="I1296" s="17"/>
    </row>
    <row r="1297" spans="1:9" ht="15.75" hidden="1" x14ac:dyDescent="0.25">
      <c r="A1297" s="17"/>
      <c r="B1297" s="18"/>
      <c r="C1297" s="19"/>
      <c r="D1297" s="20"/>
      <c r="E1297" s="21"/>
      <c r="F1297" s="21"/>
      <c r="G1297" s="21"/>
      <c r="H1297" s="21"/>
      <c r="I1297" s="17"/>
    </row>
    <row r="1298" spans="1:9" ht="15.75" hidden="1" x14ac:dyDescent="0.25">
      <c r="A1298" s="17"/>
      <c r="B1298" s="18"/>
      <c r="C1298" s="19"/>
      <c r="D1298" s="20"/>
      <c r="E1298" s="21"/>
      <c r="F1298" s="21"/>
      <c r="G1298" s="21"/>
      <c r="H1298" s="21"/>
      <c r="I1298" s="17"/>
    </row>
    <row r="1299" spans="1:9" ht="15.75" hidden="1" x14ac:dyDescent="0.25">
      <c r="A1299" s="17"/>
      <c r="B1299" s="18"/>
      <c r="C1299" s="19"/>
      <c r="D1299" s="20"/>
      <c r="E1299" s="21"/>
      <c r="F1299" s="21"/>
      <c r="G1299" s="21"/>
      <c r="H1299" s="21"/>
      <c r="I1299" s="17"/>
    </row>
    <row r="1300" spans="1:9" ht="15.75" hidden="1" x14ac:dyDescent="0.25">
      <c r="A1300" s="17"/>
      <c r="B1300" s="18"/>
      <c r="C1300" s="19"/>
      <c r="D1300" s="20"/>
      <c r="E1300" s="21"/>
      <c r="F1300" s="21"/>
      <c r="G1300" s="21"/>
      <c r="H1300" s="21"/>
      <c r="I1300" s="17"/>
    </row>
    <row r="1301" spans="1:9" ht="15.75" hidden="1" x14ac:dyDescent="0.25">
      <c r="A1301" s="17"/>
      <c r="B1301" s="18"/>
      <c r="C1301" s="19"/>
      <c r="D1301" s="20"/>
      <c r="E1301" s="21"/>
      <c r="F1301" s="21"/>
      <c r="G1301" s="21"/>
      <c r="H1301" s="21"/>
      <c r="I1301" s="17"/>
    </row>
    <row r="1302" spans="1:9" ht="15.75" hidden="1" x14ac:dyDescent="0.25">
      <c r="A1302" s="17"/>
      <c r="B1302" s="18"/>
      <c r="C1302" s="19"/>
      <c r="D1302" s="20"/>
      <c r="E1302" s="21"/>
      <c r="F1302" s="21"/>
      <c r="G1302" s="21"/>
      <c r="H1302" s="21"/>
      <c r="I1302" s="17"/>
    </row>
    <row r="1303" spans="1:9" ht="15.75" hidden="1" x14ac:dyDescent="0.25">
      <c r="A1303" s="17"/>
      <c r="B1303" s="18"/>
      <c r="C1303" s="19"/>
      <c r="D1303" s="20"/>
      <c r="E1303" s="21"/>
      <c r="F1303" s="21"/>
      <c r="G1303" s="21"/>
      <c r="H1303" s="21"/>
      <c r="I1303" s="17"/>
    </row>
    <row r="1304" spans="1:9" ht="15.75" hidden="1" x14ac:dyDescent="0.25">
      <c r="A1304" s="17"/>
      <c r="B1304" s="18"/>
      <c r="C1304" s="19"/>
      <c r="D1304" s="20"/>
      <c r="E1304" s="21"/>
      <c r="F1304" s="21"/>
      <c r="G1304" s="21"/>
      <c r="H1304" s="21"/>
      <c r="I1304" s="17"/>
    </row>
    <row r="1305" spans="1:9" ht="15.75" hidden="1" x14ac:dyDescent="0.25">
      <c r="A1305" s="17"/>
      <c r="B1305" s="18"/>
      <c r="C1305" s="19"/>
      <c r="D1305" s="20"/>
      <c r="E1305" s="21"/>
      <c r="F1305" s="21"/>
      <c r="G1305" s="21"/>
      <c r="H1305" s="21"/>
      <c r="I1305" s="17"/>
    </row>
    <row r="1306" spans="1:9" ht="15.75" hidden="1" x14ac:dyDescent="0.25">
      <c r="A1306" s="17"/>
      <c r="B1306" s="18"/>
      <c r="C1306" s="19"/>
      <c r="D1306" s="20"/>
      <c r="E1306" s="21"/>
      <c r="F1306" s="21"/>
      <c r="G1306" s="21"/>
      <c r="H1306" s="21"/>
      <c r="I1306" s="17"/>
    </row>
    <row r="1307" spans="1:9" ht="15.75" hidden="1" x14ac:dyDescent="0.25">
      <c r="A1307" s="17"/>
      <c r="B1307" s="18"/>
      <c r="C1307" s="19"/>
      <c r="D1307" s="20"/>
      <c r="E1307" s="21"/>
      <c r="F1307" s="21"/>
      <c r="G1307" s="21"/>
      <c r="H1307" s="21"/>
      <c r="I1307" s="17"/>
    </row>
    <row r="1308" spans="1:9" ht="15.75" hidden="1" x14ac:dyDescent="0.25">
      <c r="A1308" s="17"/>
      <c r="B1308" s="18"/>
      <c r="C1308" s="19"/>
      <c r="D1308" s="20"/>
      <c r="E1308" s="21"/>
      <c r="F1308" s="21"/>
      <c r="G1308" s="21"/>
      <c r="H1308" s="21"/>
      <c r="I1308" s="17"/>
    </row>
    <row r="1309" spans="1:9" ht="15.75" hidden="1" x14ac:dyDescent="0.25">
      <c r="A1309" s="17"/>
      <c r="B1309" s="18"/>
      <c r="C1309" s="19"/>
      <c r="D1309" s="20"/>
      <c r="E1309" s="21"/>
      <c r="F1309" s="21"/>
      <c r="G1309" s="21"/>
      <c r="H1309" s="21"/>
      <c r="I1309" s="17"/>
    </row>
    <row r="1310" spans="1:9" ht="15.75" hidden="1" x14ac:dyDescent="0.25">
      <c r="A1310" s="17"/>
      <c r="B1310" s="18"/>
      <c r="C1310" s="19"/>
      <c r="D1310" s="20"/>
      <c r="E1310" s="21"/>
      <c r="F1310" s="21"/>
      <c r="G1310" s="21"/>
      <c r="H1310" s="21"/>
      <c r="I1310" s="17"/>
    </row>
    <row r="1311" spans="1:9" ht="15.75" hidden="1" x14ac:dyDescent="0.25">
      <c r="A1311" s="17"/>
      <c r="B1311" s="18"/>
      <c r="C1311" s="19"/>
      <c r="D1311" s="20"/>
      <c r="E1311" s="21"/>
      <c r="F1311" s="21"/>
      <c r="G1311" s="21"/>
      <c r="H1311" s="21"/>
      <c r="I1311" s="17"/>
    </row>
    <row r="1312" spans="1:9" ht="15.75" hidden="1" x14ac:dyDescent="0.25">
      <c r="A1312" s="17"/>
      <c r="B1312" s="18"/>
      <c r="C1312" s="19"/>
      <c r="D1312" s="20"/>
      <c r="E1312" s="21"/>
      <c r="F1312" s="21"/>
      <c r="G1312" s="21"/>
      <c r="H1312" s="21"/>
      <c r="I1312" s="17"/>
    </row>
    <row r="1313" spans="1:9" ht="15.75" hidden="1" x14ac:dyDescent="0.25">
      <c r="A1313" s="17"/>
      <c r="B1313" s="18"/>
      <c r="C1313" s="19"/>
      <c r="D1313" s="20"/>
      <c r="E1313" s="21"/>
      <c r="F1313" s="21"/>
      <c r="G1313" s="21"/>
      <c r="H1313" s="21"/>
      <c r="I1313" s="17"/>
    </row>
    <row r="1314" spans="1:9" ht="15.75" hidden="1" x14ac:dyDescent="0.25">
      <c r="A1314" s="17"/>
      <c r="B1314" s="18"/>
      <c r="C1314" s="19"/>
      <c r="D1314" s="20"/>
      <c r="E1314" s="21"/>
      <c r="F1314" s="21"/>
      <c r="G1314" s="21"/>
      <c r="H1314" s="21"/>
      <c r="I1314" s="17"/>
    </row>
    <row r="1315" spans="1:9" ht="15.75" hidden="1" x14ac:dyDescent="0.25">
      <c r="A1315" s="17"/>
      <c r="B1315" s="18"/>
      <c r="C1315" s="19"/>
      <c r="D1315" s="20"/>
      <c r="E1315" s="21"/>
      <c r="F1315" s="21"/>
      <c r="G1315" s="21"/>
      <c r="H1315" s="21"/>
      <c r="I1315" s="17"/>
    </row>
    <row r="1316" spans="1:9" ht="15.75" hidden="1" x14ac:dyDescent="0.25">
      <c r="A1316" s="17"/>
      <c r="B1316" s="18"/>
      <c r="C1316" s="19"/>
      <c r="D1316" s="20"/>
      <c r="E1316" s="21"/>
      <c r="F1316" s="21"/>
      <c r="G1316" s="21"/>
      <c r="H1316" s="21"/>
      <c r="I1316" s="17"/>
    </row>
    <row r="1317" spans="1:9" ht="15.75" hidden="1" x14ac:dyDescent="0.25">
      <c r="A1317" s="17"/>
      <c r="B1317" s="18"/>
      <c r="C1317" s="19"/>
      <c r="D1317" s="20"/>
      <c r="E1317" s="21"/>
      <c r="F1317" s="21"/>
      <c r="G1317" s="21"/>
      <c r="H1317" s="21"/>
      <c r="I1317" s="17"/>
    </row>
    <row r="1318" spans="1:9" ht="15.75" hidden="1" x14ac:dyDescent="0.25">
      <c r="A1318" s="17"/>
      <c r="B1318" s="18"/>
      <c r="C1318" s="19"/>
      <c r="D1318" s="20"/>
      <c r="E1318" s="21"/>
      <c r="F1318" s="21"/>
      <c r="G1318" s="21"/>
      <c r="H1318" s="21"/>
      <c r="I1318" s="17"/>
    </row>
    <row r="1319" spans="1:9" ht="15.75" hidden="1" x14ac:dyDescent="0.25">
      <c r="A1319" s="17"/>
      <c r="B1319" s="18"/>
      <c r="C1319" s="19"/>
      <c r="D1319" s="20"/>
      <c r="E1319" s="21"/>
      <c r="F1319" s="21"/>
      <c r="G1319" s="21"/>
      <c r="H1319" s="21"/>
      <c r="I1319" s="17"/>
    </row>
    <row r="1320" spans="1:9" ht="15.75" hidden="1" x14ac:dyDescent="0.25">
      <c r="A1320" s="17"/>
      <c r="B1320" s="18"/>
      <c r="C1320" s="19"/>
      <c r="D1320" s="20"/>
      <c r="E1320" s="21"/>
      <c r="F1320" s="21"/>
      <c r="G1320" s="21"/>
      <c r="H1320" s="21"/>
      <c r="I1320" s="17"/>
    </row>
    <row r="1321" spans="1:9" ht="15.75" hidden="1" x14ac:dyDescent="0.25">
      <c r="A1321" s="17"/>
      <c r="B1321" s="18"/>
      <c r="C1321" s="19"/>
      <c r="D1321" s="20"/>
      <c r="E1321" s="21"/>
      <c r="F1321" s="21"/>
      <c r="G1321" s="21"/>
      <c r="H1321" s="21"/>
      <c r="I1321" s="17"/>
    </row>
    <row r="1322" spans="1:9" ht="15.75" hidden="1" x14ac:dyDescent="0.25">
      <c r="A1322" s="17"/>
      <c r="B1322" s="18"/>
      <c r="C1322" s="19"/>
      <c r="D1322" s="20"/>
      <c r="E1322" s="21"/>
      <c r="F1322" s="21"/>
      <c r="G1322" s="21"/>
      <c r="H1322" s="21"/>
      <c r="I1322" s="17"/>
    </row>
    <row r="1323" spans="1:9" ht="15.75" hidden="1" x14ac:dyDescent="0.25">
      <c r="A1323" s="17"/>
      <c r="B1323" s="18"/>
      <c r="C1323" s="19"/>
      <c r="D1323" s="20"/>
      <c r="E1323" s="21"/>
      <c r="F1323" s="21"/>
      <c r="G1323" s="21"/>
      <c r="H1323" s="21"/>
      <c r="I1323" s="17"/>
    </row>
    <row r="1324" spans="1:9" ht="15.75" hidden="1" x14ac:dyDescent="0.25">
      <c r="A1324" s="17"/>
      <c r="B1324" s="18"/>
      <c r="C1324" s="19"/>
      <c r="D1324" s="20"/>
      <c r="E1324" s="21"/>
      <c r="F1324" s="21"/>
      <c r="G1324" s="21"/>
      <c r="H1324" s="21"/>
      <c r="I1324" s="17"/>
    </row>
    <row r="1325" spans="1:9" ht="15.75" hidden="1" x14ac:dyDescent="0.25">
      <c r="A1325" s="17"/>
      <c r="B1325" s="18"/>
      <c r="C1325" s="19"/>
      <c r="D1325" s="20"/>
      <c r="E1325" s="21"/>
      <c r="F1325" s="21"/>
      <c r="G1325" s="21"/>
      <c r="H1325" s="21"/>
      <c r="I1325" s="17"/>
    </row>
    <row r="1326" spans="1:9" ht="15.75" hidden="1" x14ac:dyDescent="0.25">
      <c r="A1326" s="17"/>
      <c r="B1326" s="18"/>
      <c r="C1326" s="19"/>
      <c r="D1326" s="20"/>
      <c r="E1326" s="21"/>
      <c r="F1326" s="21"/>
      <c r="G1326" s="21"/>
      <c r="H1326" s="21"/>
      <c r="I1326" s="17"/>
    </row>
    <row r="1327" spans="1:9" ht="15.75" hidden="1" x14ac:dyDescent="0.25">
      <c r="A1327" s="17"/>
      <c r="B1327" s="18"/>
      <c r="C1327" s="19"/>
      <c r="D1327" s="20"/>
      <c r="E1327" s="21"/>
      <c r="F1327" s="21"/>
      <c r="G1327" s="21"/>
      <c r="H1327" s="21"/>
      <c r="I1327" s="17"/>
    </row>
    <row r="1328" spans="1:9" ht="15.75" hidden="1" x14ac:dyDescent="0.25">
      <c r="A1328" s="17"/>
      <c r="B1328" s="18"/>
      <c r="C1328" s="19"/>
      <c r="D1328" s="20"/>
      <c r="E1328" s="21"/>
      <c r="F1328" s="21"/>
      <c r="G1328" s="21"/>
      <c r="H1328" s="21"/>
      <c r="I1328" s="17"/>
    </row>
    <row r="1329" spans="1:9" ht="15.75" hidden="1" x14ac:dyDescent="0.25">
      <c r="A1329" s="17"/>
      <c r="B1329" s="18"/>
      <c r="C1329" s="19"/>
      <c r="D1329" s="20"/>
      <c r="E1329" s="21"/>
      <c r="F1329" s="21"/>
      <c r="G1329" s="21"/>
      <c r="H1329" s="21"/>
      <c r="I1329" s="17"/>
    </row>
    <row r="1330" spans="1:9" ht="15.75" hidden="1" x14ac:dyDescent="0.25">
      <c r="A1330" s="17"/>
      <c r="B1330" s="18"/>
      <c r="C1330" s="19"/>
      <c r="D1330" s="20"/>
      <c r="E1330" s="21"/>
      <c r="F1330" s="21"/>
      <c r="G1330" s="21"/>
      <c r="H1330" s="21"/>
      <c r="I1330" s="17"/>
    </row>
    <row r="1331" spans="1:9" ht="15.75" hidden="1" x14ac:dyDescent="0.25">
      <c r="A1331" s="17"/>
      <c r="B1331" s="18"/>
      <c r="C1331" s="19"/>
      <c r="D1331" s="20"/>
      <c r="E1331" s="21"/>
      <c r="F1331" s="21"/>
      <c r="G1331" s="21"/>
      <c r="H1331" s="21"/>
      <c r="I1331" s="17"/>
    </row>
    <row r="1332" spans="1:9" ht="15.75" hidden="1" x14ac:dyDescent="0.25">
      <c r="A1332" s="17"/>
      <c r="B1332" s="18"/>
      <c r="C1332" s="19"/>
      <c r="D1332" s="20"/>
      <c r="E1332" s="21"/>
      <c r="F1332" s="21"/>
      <c r="G1332" s="21"/>
      <c r="H1332" s="21"/>
      <c r="I1332" s="17"/>
    </row>
    <row r="1333" spans="1:9" ht="15.75" hidden="1" x14ac:dyDescent="0.25">
      <c r="A1333" s="17"/>
      <c r="B1333" s="18"/>
      <c r="C1333" s="19"/>
      <c r="D1333" s="20"/>
      <c r="E1333" s="21"/>
      <c r="F1333" s="21"/>
      <c r="G1333" s="21"/>
      <c r="H1333" s="21"/>
      <c r="I1333" s="17"/>
    </row>
    <row r="1334" spans="1:9" ht="15.75" hidden="1" x14ac:dyDescent="0.25">
      <c r="A1334" s="17"/>
      <c r="B1334" s="18"/>
      <c r="C1334" s="19"/>
      <c r="D1334" s="20"/>
      <c r="E1334" s="21"/>
      <c r="F1334" s="21"/>
      <c r="G1334" s="21"/>
      <c r="H1334" s="21"/>
      <c r="I1334" s="17"/>
    </row>
    <row r="1335" spans="1:9" ht="15.75" hidden="1" x14ac:dyDescent="0.25">
      <c r="A1335" s="17"/>
      <c r="B1335" s="18"/>
      <c r="C1335" s="19"/>
      <c r="D1335" s="20"/>
      <c r="E1335" s="21"/>
      <c r="F1335" s="21"/>
      <c r="G1335" s="21"/>
      <c r="H1335" s="21"/>
      <c r="I1335" s="17"/>
    </row>
  </sheetData>
  <mergeCells count="7">
    <mergeCell ref="F4:I4"/>
    <mergeCell ref="A4:A5"/>
    <mergeCell ref="B4:B5"/>
    <mergeCell ref="C4:C5"/>
    <mergeCell ref="D4:D5"/>
    <mergeCell ref="E4:E5"/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0"/>
  <sheetViews>
    <sheetView workbookViewId="0">
      <pane ySplit="5" topLeftCell="A6" activePane="bottomLeft" state="frozen"/>
      <selection pane="bottomLeft" activeCell="I1" sqref="I1"/>
    </sheetView>
  </sheetViews>
  <sheetFormatPr defaultColWidth="9.140625" defaultRowHeight="15.75" outlineLevelRow="1" x14ac:dyDescent="0.25"/>
  <cols>
    <col min="1" max="1" width="9.140625" style="35"/>
    <col min="2" max="2" width="67.85546875" style="35" customWidth="1"/>
    <col min="3" max="3" width="12.5703125" style="35" customWidth="1"/>
    <col min="4" max="4" width="9.140625" style="35"/>
    <col min="5" max="6" width="17.5703125" style="35" customWidth="1"/>
    <col min="7" max="7" width="15" style="35" customWidth="1"/>
    <col min="8" max="8" width="15.7109375" style="35" customWidth="1"/>
    <col min="9" max="9" width="17.5703125" style="35" customWidth="1"/>
    <col min="10" max="10" width="9.140625" style="35"/>
    <col min="11" max="12" width="10.140625" style="35" bestFit="1" customWidth="1"/>
    <col min="13" max="16384" width="9.140625" style="35"/>
  </cols>
  <sheetData>
    <row r="1" spans="1:10" ht="15.75" customHeight="1" x14ac:dyDescent="0.25">
      <c r="I1" s="36" t="s">
        <v>774</v>
      </c>
    </row>
    <row r="2" spans="1:10" ht="51.75" customHeight="1" x14ac:dyDescent="0.25">
      <c r="A2" s="32" t="s">
        <v>0</v>
      </c>
      <c r="B2" s="37"/>
      <c r="C2" s="37"/>
      <c r="D2" s="37"/>
      <c r="E2" s="37"/>
      <c r="F2" s="37"/>
      <c r="G2" s="37"/>
      <c r="H2" s="37"/>
      <c r="I2" s="37"/>
    </row>
    <row r="3" spans="1:10" ht="12" customHeight="1" x14ac:dyDescent="0.25">
      <c r="A3" s="30"/>
      <c r="B3" s="69"/>
      <c r="C3" s="69"/>
      <c r="D3" s="69"/>
      <c r="E3" s="69"/>
      <c r="F3" s="69"/>
      <c r="G3" s="69"/>
      <c r="H3" s="69"/>
      <c r="I3" s="69"/>
    </row>
    <row r="4" spans="1:10" ht="15.75" customHeight="1" x14ac:dyDescent="0.25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/>
      <c r="H4" s="31"/>
      <c r="I4" s="31"/>
    </row>
    <row r="5" spans="1:10" ht="95.25" customHeight="1" x14ac:dyDescent="0.25">
      <c r="A5" s="31"/>
      <c r="B5" s="31"/>
      <c r="C5" s="31"/>
      <c r="D5" s="31"/>
      <c r="E5" s="31"/>
      <c r="F5" s="29" t="s">
        <v>7</v>
      </c>
      <c r="G5" s="29" t="s">
        <v>8</v>
      </c>
      <c r="H5" s="29" t="s">
        <v>9</v>
      </c>
      <c r="I5" s="29" t="s">
        <v>10</v>
      </c>
    </row>
    <row r="6" spans="1:10" x14ac:dyDescent="0.2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">
        <v>9</v>
      </c>
    </row>
    <row r="7" spans="1:10" ht="18.75" x14ac:dyDescent="0.3">
      <c r="A7" s="3"/>
      <c r="B7" s="4" t="s">
        <v>11</v>
      </c>
      <c r="C7" s="5"/>
      <c r="D7" s="5"/>
      <c r="E7" s="6">
        <f>E8+E214+E383+E530+E680</f>
        <v>24629982.028000005</v>
      </c>
      <c r="F7" s="6">
        <f>F8+F214+F383+F530+F680</f>
        <v>24629982.028000005</v>
      </c>
      <c r="G7" s="7"/>
      <c r="H7" s="7"/>
      <c r="I7" s="7"/>
    </row>
    <row r="8" spans="1:10" x14ac:dyDescent="0.25">
      <c r="A8" s="8"/>
      <c r="B8" s="9" t="s">
        <v>775</v>
      </c>
      <c r="C8" s="10"/>
      <c r="D8" s="11"/>
      <c r="E8" s="12">
        <f>E9+E29+E68+E177</f>
        <v>3912925.1440000003</v>
      </c>
      <c r="F8" s="12">
        <f>F9+F29+F68+F177</f>
        <v>3912925.1440000003</v>
      </c>
      <c r="G8" s="11"/>
      <c r="H8" s="11"/>
      <c r="I8" s="11"/>
    </row>
    <row r="9" spans="1:10" outlineLevel="1" x14ac:dyDescent="0.25">
      <c r="A9" s="13" t="s">
        <v>12</v>
      </c>
      <c r="B9" s="14" t="s">
        <v>776</v>
      </c>
      <c r="C9" s="15" t="s">
        <v>13</v>
      </c>
      <c r="D9" s="16">
        <f>SUM(D10:D28)</f>
        <v>5823</v>
      </c>
      <c r="E9" s="16">
        <f>SUM(E10:E28)</f>
        <v>2650962.6060000001</v>
      </c>
      <c r="F9" s="16">
        <f>SUM(F10:F28)</f>
        <v>2650962.6060000001</v>
      </c>
      <c r="G9" s="16"/>
      <c r="H9" s="16"/>
      <c r="I9" s="16"/>
    </row>
    <row r="10" spans="1:10" ht="30" outlineLevel="1" x14ac:dyDescent="0.25">
      <c r="A10" s="17" t="s">
        <v>14</v>
      </c>
      <c r="B10" s="18" t="s">
        <v>777</v>
      </c>
      <c r="C10" s="19" t="s">
        <v>13</v>
      </c>
      <c r="D10" s="20">
        <v>113</v>
      </c>
      <c r="E10" s="21">
        <v>14092.888999999999</v>
      </c>
      <c r="F10" s="21">
        <v>14092.888999999999</v>
      </c>
      <c r="G10" s="21"/>
      <c r="H10" s="21"/>
      <c r="I10" s="21"/>
    </row>
    <row r="11" spans="1:10" ht="30" outlineLevel="1" x14ac:dyDescent="0.25">
      <c r="A11" s="17" t="s">
        <v>32</v>
      </c>
      <c r="B11" s="18" t="s">
        <v>778</v>
      </c>
      <c r="C11" s="19" t="s">
        <v>13</v>
      </c>
      <c r="D11" s="20">
        <v>264</v>
      </c>
      <c r="E11" s="21">
        <v>40738.987000000001</v>
      </c>
      <c r="F11" s="21">
        <v>40738.987000000001</v>
      </c>
      <c r="G11" s="21"/>
      <c r="H11" s="21"/>
      <c r="I11" s="21"/>
    </row>
    <row r="12" spans="1:10" ht="30" outlineLevel="1" x14ac:dyDescent="0.25">
      <c r="A12" s="17" t="s">
        <v>275</v>
      </c>
      <c r="B12" s="18" t="s">
        <v>779</v>
      </c>
      <c r="C12" s="19" t="s">
        <v>13</v>
      </c>
      <c r="D12" s="20">
        <v>598</v>
      </c>
      <c r="E12" s="21">
        <v>72322.986999999994</v>
      </c>
      <c r="F12" s="21">
        <v>72322.986999999994</v>
      </c>
      <c r="G12" s="21"/>
      <c r="H12" s="21"/>
      <c r="I12" s="21"/>
      <c r="J12" s="38"/>
    </row>
    <row r="13" spans="1:10" ht="30" outlineLevel="1" x14ac:dyDescent="0.25">
      <c r="A13" s="17" t="s">
        <v>277</v>
      </c>
      <c r="B13" s="18" t="s">
        <v>780</v>
      </c>
      <c r="C13" s="19" t="s">
        <v>13</v>
      </c>
      <c r="D13" s="20">
        <v>150</v>
      </c>
      <c r="E13" s="21">
        <v>25420.833999999999</v>
      </c>
      <c r="F13" s="21">
        <v>25420.833999999999</v>
      </c>
      <c r="G13" s="21"/>
      <c r="H13" s="21"/>
      <c r="I13" s="21"/>
      <c r="J13" s="38"/>
    </row>
    <row r="14" spans="1:10" ht="30" outlineLevel="1" x14ac:dyDescent="0.25">
      <c r="A14" s="17" t="s">
        <v>279</v>
      </c>
      <c r="B14" s="18" t="s">
        <v>781</v>
      </c>
      <c r="C14" s="19" t="s">
        <v>13</v>
      </c>
      <c r="D14" s="20">
        <v>249</v>
      </c>
      <c r="E14" s="21">
        <v>40348.171000000002</v>
      </c>
      <c r="F14" s="21">
        <v>40348.171000000002</v>
      </c>
      <c r="G14" s="21"/>
      <c r="H14" s="21"/>
      <c r="I14" s="21"/>
      <c r="J14" s="38"/>
    </row>
    <row r="15" spans="1:10" ht="30" outlineLevel="1" x14ac:dyDescent="0.25">
      <c r="A15" s="17" t="s">
        <v>281</v>
      </c>
      <c r="B15" s="18" t="s">
        <v>782</v>
      </c>
      <c r="C15" s="19" t="s">
        <v>13</v>
      </c>
      <c r="D15" s="20">
        <v>157</v>
      </c>
      <c r="E15" s="21">
        <v>30214.937999999998</v>
      </c>
      <c r="F15" s="21">
        <v>30214.937999999998</v>
      </c>
      <c r="G15" s="21"/>
      <c r="H15" s="21"/>
      <c r="I15" s="21"/>
      <c r="J15" s="38"/>
    </row>
    <row r="16" spans="1:10" ht="32.25" customHeight="1" outlineLevel="1" x14ac:dyDescent="0.25">
      <c r="A16" s="17" t="s">
        <v>283</v>
      </c>
      <c r="B16" s="18" t="s">
        <v>783</v>
      </c>
      <c r="C16" s="19" t="s">
        <v>13</v>
      </c>
      <c r="D16" s="20">
        <v>239</v>
      </c>
      <c r="E16" s="21">
        <v>41866.25</v>
      </c>
      <c r="F16" s="21">
        <v>41866.25</v>
      </c>
      <c r="G16" s="21"/>
      <c r="H16" s="21"/>
      <c r="I16" s="21"/>
      <c r="J16" s="38"/>
    </row>
    <row r="17" spans="1:10" ht="30" outlineLevel="1" x14ac:dyDescent="0.25">
      <c r="A17" s="17" t="s">
        <v>285</v>
      </c>
      <c r="B17" s="18" t="s">
        <v>784</v>
      </c>
      <c r="C17" s="19" t="s">
        <v>13</v>
      </c>
      <c r="D17" s="20">
        <v>114</v>
      </c>
      <c r="E17" s="21">
        <v>19752.287</v>
      </c>
      <c r="F17" s="21">
        <v>19752.287</v>
      </c>
      <c r="G17" s="21"/>
      <c r="H17" s="21"/>
      <c r="I17" s="21"/>
      <c r="J17" s="38"/>
    </row>
    <row r="18" spans="1:10" ht="30" outlineLevel="1" x14ac:dyDescent="0.25">
      <c r="A18" s="17" t="s">
        <v>287</v>
      </c>
      <c r="B18" s="18" t="s">
        <v>785</v>
      </c>
      <c r="C18" s="19" t="s">
        <v>13</v>
      </c>
      <c r="D18" s="20">
        <v>189</v>
      </c>
      <c r="E18" s="21">
        <v>42654.650999999998</v>
      </c>
      <c r="F18" s="21">
        <v>42654.650999999998</v>
      </c>
      <c r="G18" s="21"/>
      <c r="H18" s="21"/>
      <c r="I18" s="21"/>
      <c r="J18" s="38"/>
    </row>
    <row r="19" spans="1:10" ht="30" outlineLevel="1" x14ac:dyDescent="0.25">
      <c r="A19" s="17" t="s">
        <v>289</v>
      </c>
      <c r="B19" s="18" t="s">
        <v>786</v>
      </c>
      <c r="C19" s="19" t="s">
        <v>13</v>
      </c>
      <c r="D19" s="20">
        <v>103</v>
      </c>
      <c r="E19" s="21">
        <v>17782.366999999998</v>
      </c>
      <c r="F19" s="21">
        <v>17782.366999999998</v>
      </c>
      <c r="G19" s="21"/>
      <c r="H19" s="21"/>
      <c r="I19" s="21"/>
      <c r="J19" s="38"/>
    </row>
    <row r="20" spans="1:10" ht="30" outlineLevel="1" x14ac:dyDescent="0.25">
      <c r="A20" s="17" t="s">
        <v>291</v>
      </c>
      <c r="B20" s="18" t="s">
        <v>787</v>
      </c>
      <c r="C20" s="19" t="s">
        <v>13</v>
      </c>
      <c r="D20" s="20">
        <v>130</v>
      </c>
      <c r="E20" s="21">
        <v>22951.643</v>
      </c>
      <c r="F20" s="21">
        <v>22951.643</v>
      </c>
      <c r="G20" s="21"/>
      <c r="H20" s="21"/>
      <c r="I20" s="21"/>
    </row>
    <row r="21" spans="1:10" ht="30" outlineLevel="1" x14ac:dyDescent="0.25">
      <c r="A21" s="17" t="s">
        <v>293</v>
      </c>
      <c r="B21" s="18" t="s">
        <v>788</v>
      </c>
      <c r="C21" s="19" t="s">
        <v>13</v>
      </c>
      <c r="D21" s="20">
        <v>136</v>
      </c>
      <c r="E21" s="21">
        <v>18908.435000000001</v>
      </c>
      <c r="F21" s="21">
        <v>18908.435000000001</v>
      </c>
      <c r="G21" s="21"/>
      <c r="H21" s="21"/>
      <c r="I21" s="21"/>
    </row>
    <row r="22" spans="1:10" ht="30" outlineLevel="1" x14ac:dyDescent="0.25">
      <c r="A22" s="17" t="s">
        <v>295</v>
      </c>
      <c r="B22" s="18" t="s">
        <v>789</v>
      </c>
      <c r="C22" s="19" t="s">
        <v>13</v>
      </c>
      <c r="D22" s="20">
        <v>110</v>
      </c>
      <c r="E22" s="21">
        <v>17512.588</v>
      </c>
      <c r="F22" s="21">
        <v>17512.588</v>
      </c>
      <c r="G22" s="21"/>
      <c r="H22" s="21"/>
      <c r="I22" s="21"/>
    </row>
    <row r="23" spans="1:10" ht="30" outlineLevel="1" x14ac:dyDescent="0.25">
      <c r="A23" s="17" t="s">
        <v>296</v>
      </c>
      <c r="B23" s="18" t="s">
        <v>790</v>
      </c>
      <c r="C23" s="19" t="s">
        <v>13</v>
      </c>
      <c r="D23" s="20">
        <v>288</v>
      </c>
      <c r="E23" s="21">
        <v>39987.79</v>
      </c>
      <c r="F23" s="21">
        <v>39987.79</v>
      </c>
      <c r="G23" s="21"/>
      <c r="H23" s="21"/>
      <c r="I23" s="21"/>
    </row>
    <row r="24" spans="1:10" outlineLevel="1" x14ac:dyDescent="0.25">
      <c r="A24" s="17" t="s">
        <v>539</v>
      </c>
      <c r="B24" s="18" t="s">
        <v>791</v>
      </c>
      <c r="C24" s="19" t="s">
        <v>13</v>
      </c>
      <c r="D24" s="20">
        <v>116</v>
      </c>
      <c r="E24" s="21">
        <v>14381.874</v>
      </c>
      <c r="F24" s="21">
        <v>14381.874</v>
      </c>
      <c r="G24" s="21"/>
      <c r="H24" s="21"/>
      <c r="I24" s="21"/>
    </row>
    <row r="25" spans="1:10" ht="30" outlineLevel="1" x14ac:dyDescent="0.25">
      <c r="A25" s="17" t="s">
        <v>541</v>
      </c>
      <c r="B25" s="18" t="s">
        <v>792</v>
      </c>
      <c r="C25" s="19" t="s">
        <v>13</v>
      </c>
      <c r="D25" s="20">
        <v>716</v>
      </c>
      <c r="E25" s="21">
        <v>80329.062999999995</v>
      </c>
      <c r="F25" s="21">
        <v>80329.062999999995</v>
      </c>
      <c r="G25" s="21"/>
      <c r="H25" s="21"/>
      <c r="I25" s="21"/>
    </row>
    <row r="26" spans="1:10" ht="30" outlineLevel="1" x14ac:dyDescent="0.25">
      <c r="A26" s="17" t="s">
        <v>543</v>
      </c>
      <c r="B26" s="18" t="s">
        <v>793</v>
      </c>
      <c r="C26" s="19" t="s">
        <v>13</v>
      </c>
      <c r="D26" s="20">
        <v>319</v>
      </c>
      <c r="E26" s="21">
        <v>41664.002</v>
      </c>
      <c r="F26" s="21">
        <v>41664.002</v>
      </c>
      <c r="G26" s="21"/>
      <c r="H26" s="21"/>
      <c r="I26" s="21"/>
    </row>
    <row r="27" spans="1:10" ht="30" outlineLevel="1" x14ac:dyDescent="0.25">
      <c r="A27" s="17" t="s">
        <v>545</v>
      </c>
      <c r="B27" s="18" t="s">
        <v>794</v>
      </c>
      <c r="C27" s="19" t="s">
        <v>13</v>
      </c>
      <c r="D27" s="20">
        <v>1063</v>
      </c>
      <c r="E27" s="21">
        <v>1999955.85</v>
      </c>
      <c r="F27" s="21">
        <v>1999955.85</v>
      </c>
      <c r="G27" s="21"/>
      <c r="H27" s="21"/>
      <c r="I27" s="21"/>
    </row>
    <row r="28" spans="1:10" ht="30" outlineLevel="1" x14ac:dyDescent="0.25">
      <c r="A28" s="17" t="s">
        <v>546</v>
      </c>
      <c r="B28" s="18" t="s">
        <v>795</v>
      </c>
      <c r="C28" s="19" t="s">
        <v>13</v>
      </c>
      <c r="D28" s="20">
        <v>769</v>
      </c>
      <c r="E28" s="21">
        <v>70077</v>
      </c>
      <c r="F28" s="21">
        <v>70077</v>
      </c>
      <c r="G28" s="21"/>
      <c r="H28" s="21"/>
      <c r="I28" s="21"/>
    </row>
    <row r="29" spans="1:10" outlineLevel="1" collapsed="1" x14ac:dyDescent="0.25">
      <c r="A29" s="13" t="s">
        <v>20</v>
      </c>
      <c r="B29" s="14" t="s">
        <v>796</v>
      </c>
      <c r="C29" s="15" t="s">
        <v>198</v>
      </c>
      <c r="D29" s="15">
        <f>D30+D49</f>
        <v>36</v>
      </c>
      <c r="E29" s="15">
        <f t="shared" ref="E29:F29" si="0">E30+E49</f>
        <v>81147.642999999996</v>
      </c>
      <c r="F29" s="15">
        <f t="shared" si="0"/>
        <v>81147.642999999996</v>
      </c>
      <c r="G29" s="15"/>
      <c r="H29" s="15"/>
      <c r="I29" s="15"/>
    </row>
    <row r="30" spans="1:10" outlineLevel="1" x14ac:dyDescent="0.25">
      <c r="A30" s="24" t="s">
        <v>35</v>
      </c>
      <c r="B30" s="39" t="s">
        <v>34</v>
      </c>
      <c r="C30" s="40" t="s">
        <v>198</v>
      </c>
      <c r="D30" s="40">
        <f>SUM(D31:D48)</f>
        <v>18</v>
      </c>
      <c r="E30" s="40">
        <f t="shared" ref="E30:F30" si="1">SUM(E31:E48)</f>
        <v>62027.178</v>
      </c>
      <c r="F30" s="40">
        <f t="shared" si="1"/>
        <v>62027.178</v>
      </c>
      <c r="G30" s="40"/>
      <c r="H30" s="40"/>
      <c r="I30" s="40"/>
    </row>
    <row r="31" spans="1:10" ht="30" outlineLevel="1" x14ac:dyDescent="0.25">
      <c r="A31" s="41" t="s">
        <v>298</v>
      </c>
      <c r="B31" s="18" t="s">
        <v>777</v>
      </c>
      <c r="C31" s="42" t="s">
        <v>198</v>
      </c>
      <c r="D31" s="42">
        <v>1</v>
      </c>
      <c r="E31" s="21">
        <v>326.95499999999998</v>
      </c>
      <c r="F31" s="21">
        <v>326.95499999999998</v>
      </c>
      <c r="G31" s="21"/>
      <c r="H31" s="21"/>
      <c r="I31" s="21"/>
    </row>
    <row r="32" spans="1:10" ht="30" outlineLevel="1" x14ac:dyDescent="0.25">
      <c r="A32" s="41" t="s">
        <v>299</v>
      </c>
      <c r="B32" s="18" t="s">
        <v>778</v>
      </c>
      <c r="C32" s="42" t="s">
        <v>198</v>
      </c>
      <c r="D32" s="42">
        <v>1</v>
      </c>
      <c r="E32" s="21">
        <v>945.14400000000001</v>
      </c>
      <c r="F32" s="21">
        <v>945.14400000000001</v>
      </c>
      <c r="G32" s="21"/>
      <c r="H32" s="21"/>
      <c r="I32" s="21"/>
    </row>
    <row r="33" spans="1:9" ht="30" outlineLevel="1" x14ac:dyDescent="0.25">
      <c r="A33" s="41" t="s">
        <v>300</v>
      </c>
      <c r="B33" s="18" t="s">
        <v>779</v>
      </c>
      <c r="C33" s="42" t="s">
        <v>198</v>
      </c>
      <c r="D33" s="42">
        <v>1</v>
      </c>
      <c r="E33" s="21">
        <v>1941.835</v>
      </c>
      <c r="F33" s="21">
        <v>1941.835</v>
      </c>
      <c r="G33" s="21"/>
      <c r="H33" s="21"/>
      <c r="I33" s="21"/>
    </row>
    <row r="34" spans="1:9" ht="30" outlineLevel="1" x14ac:dyDescent="0.25">
      <c r="A34" s="41" t="s">
        <v>301</v>
      </c>
      <c r="B34" s="18" t="s">
        <v>780</v>
      </c>
      <c r="C34" s="42" t="s">
        <v>198</v>
      </c>
      <c r="D34" s="42">
        <v>1</v>
      </c>
      <c r="E34" s="21">
        <v>568.70000000000005</v>
      </c>
      <c r="F34" s="21">
        <v>568.70000000000005</v>
      </c>
      <c r="G34" s="21"/>
      <c r="H34" s="21"/>
      <c r="I34" s="21"/>
    </row>
    <row r="35" spans="1:9" ht="30" outlineLevel="1" x14ac:dyDescent="0.25">
      <c r="A35" s="41" t="s">
        <v>302</v>
      </c>
      <c r="B35" s="18" t="s">
        <v>781</v>
      </c>
      <c r="C35" s="42" t="s">
        <v>198</v>
      </c>
      <c r="D35" s="42">
        <v>1</v>
      </c>
      <c r="E35" s="21">
        <v>1170.098</v>
      </c>
      <c r="F35" s="21">
        <v>1170.098</v>
      </c>
      <c r="G35" s="21"/>
      <c r="H35" s="21"/>
      <c r="I35" s="21"/>
    </row>
    <row r="36" spans="1:9" ht="30" outlineLevel="1" x14ac:dyDescent="0.25">
      <c r="A36" s="41" t="s">
        <v>303</v>
      </c>
      <c r="B36" s="18" t="s">
        <v>782</v>
      </c>
      <c r="C36" s="42" t="s">
        <v>198</v>
      </c>
      <c r="D36" s="42">
        <v>1</v>
      </c>
      <c r="E36" s="21">
        <v>700.98599999999999</v>
      </c>
      <c r="F36" s="21">
        <v>700.98599999999999</v>
      </c>
      <c r="G36" s="21"/>
      <c r="H36" s="21"/>
      <c r="I36" s="21"/>
    </row>
    <row r="37" spans="1:9" outlineLevel="1" x14ac:dyDescent="0.25">
      <c r="A37" s="41" t="s">
        <v>304</v>
      </c>
      <c r="B37" s="18" t="s">
        <v>783</v>
      </c>
      <c r="C37" s="42" t="s">
        <v>198</v>
      </c>
      <c r="D37" s="42">
        <v>1</v>
      </c>
      <c r="E37" s="21">
        <v>971.29700000000003</v>
      </c>
      <c r="F37" s="21">
        <v>971.29700000000003</v>
      </c>
      <c r="G37" s="21"/>
      <c r="H37" s="21"/>
      <c r="I37" s="21"/>
    </row>
    <row r="38" spans="1:9" ht="30" outlineLevel="1" x14ac:dyDescent="0.25">
      <c r="A38" s="41" t="s">
        <v>305</v>
      </c>
      <c r="B38" s="18" t="s">
        <v>784</v>
      </c>
      <c r="C38" s="42" t="s">
        <v>198</v>
      </c>
      <c r="D38" s="42">
        <v>1</v>
      </c>
      <c r="E38" s="21">
        <v>459.93099999999998</v>
      </c>
      <c r="F38" s="21">
        <v>459.93099999999998</v>
      </c>
      <c r="G38" s="21"/>
      <c r="H38" s="21"/>
      <c r="I38" s="21"/>
    </row>
    <row r="39" spans="1:9" ht="30" outlineLevel="1" x14ac:dyDescent="0.25">
      <c r="A39" s="41" t="s">
        <v>306</v>
      </c>
      <c r="B39" s="18" t="s">
        <v>785</v>
      </c>
      <c r="C39" s="42" t="s">
        <v>198</v>
      </c>
      <c r="D39" s="42">
        <v>1</v>
      </c>
      <c r="E39" s="21">
        <v>989.58799999999997</v>
      </c>
      <c r="F39" s="21">
        <v>989.58799999999997</v>
      </c>
      <c r="G39" s="21"/>
      <c r="H39" s="21"/>
      <c r="I39" s="21"/>
    </row>
    <row r="40" spans="1:9" ht="30" outlineLevel="1" x14ac:dyDescent="0.25">
      <c r="A40" s="41" t="s">
        <v>307</v>
      </c>
      <c r="B40" s="18" t="s">
        <v>786</v>
      </c>
      <c r="C40" s="42" t="s">
        <v>198</v>
      </c>
      <c r="D40" s="42">
        <v>1</v>
      </c>
      <c r="E40" s="21">
        <v>412.55099999999999</v>
      </c>
      <c r="F40" s="21">
        <v>412.55099999999999</v>
      </c>
      <c r="G40" s="21"/>
      <c r="H40" s="21"/>
      <c r="I40" s="21"/>
    </row>
    <row r="41" spans="1:9" ht="30" outlineLevel="1" x14ac:dyDescent="0.25">
      <c r="A41" s="41" t="s">
        <v>308</v>
      </c>
      <c r="B41" s="18" t="s">
        <v>787</v>
      </c>
      <c r="C41" s="42" t="s">
        <v>198</v>
      </c>
      <c r="D41" s="42">
        <v>1</v>
      </c>
      <c r="E41" s="21">
        <v>919.46799999999996</v>
      </c>
      <c r="F41" s="21">
        <v>919.46799999999996</v>
      </c>
      <c r="G41" s="21"/>
      <c r="H41" s="21"/>
      <c r="I41" s="21"/>
    </row>
    <row r="42" spans="1:9" ht="30" outlineLevel="1" x14ac:dyDescent="0.25">
      <c r="A42" s="41" t="s">
        <v>309</v>
      </c>
      <c r="B42" s="18" t="s">
        <v>788</v>
      </c>
      <c r="C42" s="42" t="s">
        <v>198</v>
      </c>
      <c r="D42" s="42">
        <v>1</v>
      </c>
      <c r="E42" s="21">
        <v>439.34699999999998</v>
      </c>
      <c r="F42" s="21">
        <v>439.34699999999998</v>
      </c>
      <c r="G42" s="21"/>
      <c r="H42" s="21"/>
      <c r="I42" s="21"/>
    </row>
    <row r="43" spans="1:9" ht="30" outlineLevel="1" x14ac:dyDescent="0.25">
      <c r="A43" s="41" t="s">
        <v>310</v>
      </c>
      <c r="B43" s="18" t="s">
        <v>789</v>
      </c>
      <c r="C43" s="42" t="s">
        <v>198</v>
      </c>
      <c r="D43" s="42">
        <v>1</v>
      </c>
      <c r="E43" s="21">
        <v>407.29899999999998</v>
      </c>
      <c r="F43" s="21">
        <v>407.29899999999998</v>
      </c>
      <c r="G43" s="21"/>
      <c r="H43" s="21"/>
      <c r="I43" s="21"/>
    </row>
    <row r="44" spans="1:9" ht="30" outlineLevel="1" x14ac:dyDescent="0.25">
      <c r="A44" s="41" t="s">
        <v>311</v>
      </c>
      <c r="B44" s="18" t="s">
        <v>790</v>
      </c>
      <c r="C44" s="42" t="s">
        <v>198</v>
      </c>
      <c r="D44" s="42">
        <v>1</v>
      </c>
      <c r="E44" s="21">
        <v>927.71699999999998</v>
      </c>
      <c r="F44" s="21">
        <v>927.71699999999998</v>
      </c>
      <c r="G44" s="21"/>
      <c r="H44" s="21"/>
      <c r="I44" s="21"/>
    </row>
    <row r="45" spans="1:9" outlineLevel="1" x14ac:dyDescent="0.25">
      <c r="A45" s="41" t="s">
        <v>552</v>
      </c>
      <c r="B45" s="18" t="s">
        <v>791</v>
      </c>
      <c r="C45" s="42" t="s">
        <v>198</v>
      </c>
      <c r="D45" s="42">
        <v>1</v>
      </c>
      <c r="E45" s="21">
        <v>417.07400000000001</v>
      </c>
      <c r="F45" s="21">
        <v>417.07400000000001</v>
      </c>
      <c r="G45" s="21"/>
      <c r="H45" s="21"/>
      <c r="I45" s="21"/>
    </row>
    <row r="46" spans="1:9" ht="30" outlineLevel="1" x14ac:dyDescent="0.25">
      <c r="A46" s="41" t="s">
        <v>553</v>
      </c>
      <c r="B46" s="18" t="s">
        <v>792</v>
      </c>
      <c r="C46" s="42" t="s">
        <v>198</v>
      </c>
      <c r="D46" s="42">
        <v>1</v>
      </c>
      <c r="E46" s="21">
        <v>1863.634</v>
      </c>
      <c r="F46" s="21">
        <v>1863.634</v>
      </c>
      <c r="G46" s="21"/>
      <c r="H46" s="21"/>
      <c r="I46" s="21"/>
    </row>
    <row r="47" spans="1:9" ht="30" outlineLevel="1" x14ac:dyDescent="0.25">
      <c r="A47" s="41" t="s">
        <v>554</v>
      </c>
      <c r="B47" s="18" t="s">
        <v>793</v>
      </c>
      <c r="C47" s="42" t="s">
        <v>198</v>
      </c>
      <c r="D47" s="42">
        <v>1</v>
      </c>
      <c r="E47" s="21">
        <v>966.60500000000002</v>
      </c>
      <c r="F47" s="21">
        <v>966.60500000000002</v>
      </c>
      <c r="G47" s="21"/>
      <c r="H47" s="21"/>
      <c r="I47" s="21"/>
    </row>
    <row r="48" spans="1:9" ht="30" outlineLevel="1" x14ac:dyDescent="0.25">
      <c r="A48" s="41" t="s">
        <v>555</v>
      </c>
      <c r="B48" s="18" t="s">
        <v>794</v>
      </c>
      <c r="C48" s="42" t="s">
        <v>198</v>
      </c>
      <c r="D48" s="42">
        <v>1</v>
      </c>
      <c r="E48" s="21">
        <v>47598.949000000001</v>
      </c>
      <c r="F48" s="21">
        <v>47598.949000000001</v>
      </c>
      <c r="G48" s="21"/>
      <c r="H48" s="21"/>
      <c r="I48" s="21"/>
    </row>
    <row r="49" spans="1:9" outlineLevel="1" collapsed="1" x14ac:dyDescent="0.25">
      <c r="A49" s="24" t="s">
        <v>36</v>
      </c>
      <c r="B49" s="39" t="s">
        <v>37</v>
      </c>
      <c r="C49" s="40" t="s">
        <v>198</v>
      </c>
      <c r="D49" s="40">
        <f>SUM(D50:D67)</f>
        <v>18</v>
      </c>
      <c r="E49" s="40">
        <f t="shared" ref="E49:F49" si="2">SUM(E50:E67)</f>
        <v>19120.465</v>
      </c>
      <c r="F49" s="40">
        <f t="shared" si="2"/>
        <v>19120.465</v>
      </c>
      <c r="G49" s="40"/>
      <c r="H49" s="40"/>
      <c r="I49" s="40"/>
    </row>
    <row r="50" spans="1:9" ht="30" outlineLevel="1" x14ac:dyDescent="0.25">
      <c r="A50" s="41" t="s">
        <v>433</v>
      </c>
      <c r="B50" s="18" t="s">
        <v>777</v>
      </c>
      <c r="C50" s="19" t="s">
        <v>198</v>
      </c>
      <c r="D50" s="42">
        <v>1</v>
      </c>
      <c r="E50" s="21">
        <v>64.826999999999998</v>
      </c>
      <c r="F50" s="21">
        <v>64.826999999999998</v>
      </c>
      <c r="G50" s="21"/>
      <c r="H50" s="21"/>
      <c r="I50" s="21"/>
    </row>
    <row r="51" spans="1:9" ht="30" outlineLevel="1" x14ac:dyDescent="0.25">
      <c r="A51" s="41" t="s">
        <v>314</v>
      </c>
      <c r="B51" s="18" t="s">
        <v>778</v>
      </c>
      <c r="C51" s="19" t="s">
        <v>198</v>
      </c>
      <c r="D51" s="42">
        <v>1</v>
      </c>
      <c r="E51" s="21">
        <v>187.399</v>
      </c>
      <c r="F51" s="21">
        <v>187.399</v>
      </c>
      <c r="G51" s="21"/>
      <c r="H51" s="21"/>
      <c r="I51" s="21"/>
    </row>
    <row r="52" spans="1:9" ht="30" outlineLevel="1" x14ac:dyDescent="0.25">
      <c r="A52" s="41" t="s">
        <v>315</v>
      </c>
      <c r="B52" s="18" t="s">
        <v>779</v>
      </c>
      <c r="C52" s="19" t="s">
        <v>198</v>
      </c>
      <c r="D52" s="42">
        <v>1</v>
      </c>
      <c r="E52" s="21">
        <v>308.01600000000002</v>
      </c>
      <c r="F52" s="21">
        <v>308.01600000000002</v>
      </c>
      <c r="G52" s="21"/>
      <c r="H52" s="21"/>
      <c r="I52" s="21"/>
    </row>
    <row r="53" spans="1:9" ht="30" outlineLevel="1" x14ac:dyDescent="0.25">
      <c r="A53" s="41" t="s">
        <v>316</v>
      </c>
      <c r="B53" s="18" t="s">
        <v>780</v>
      </c>
      <c r="C53" s="19" t="s">
        <v>198</v>
      </c>
      <c r="D53" s="42">
        <v>1</v>
      </c>
      <c r="E53" s="21">
        <v>112.76</v>
      </c>
      <c r="F53" s="21">
        <v>112.76</v>
      </c>
      <c r="G53" s="21"/>
      <c r="H53" s="21"/>
      <c r="I53" s="21"/>
    </row>
    <row r="54" spans="1:9" ht="30" outlineLevel="1" x14ac:dyDescent="0.25">
      <c r="A54" s="41" t="s">
        <v>317</v>
      </c>
      <c r="B54" s="18" t="s">
        <v>781</v>
      </c>
      <c r="C54" s="19" t="s">
        <v>198</v>
      </c>
      <c r="D54" s="42">
        <v>1</v>
      </c>
      <c r="E54" s="21">
        <v>185.601</v>
      </c>
      <c r="F54" s="21">
        <v>185.601</v>
      </c>
      <c r="G54" s="21"/>
      <c r="H54" s="21"/>
      <c r="I54" s="21"/>
    </row>
    <row r="55" spans="1:9" ht="30" outlineLevel="1" x14ac:dyDescent="0.25">
      <c r="A55" s="41" t="s">
        <v>318</v>
      </c>
      <c r="B55" s="18" t="s">
        <v>782</v>
      </c>
      <c r="C55" s="19" t="s">
        <v>198</v>
      </c>
      <c r="D55" s="42">
        <v>1</v>
      </c>
      <c r="E55" s="21">
        <v>138.988</v>
      </c>
      <c r="F55" s="21">
        <v>138.988</v>
      </c>
      <c r="G55" s="21"/>
      <c r="H55" s="21"/>
      <c r="I55" s="21"/>
    </row>
    <row r="56" spans="1:9" outlineLevel="1" x14ac:dyDescent="0.25">
      <c r="A56" s="41" t="s">
        <v>319</v>
      </c>
      <c r="B56" s="18" t="s">
        <v>783</v>
      </c>
      <c r="C56" s="19" t="s">
        <v>198</v>
      </c>
      <c r="D56" s="42">
        <v>1</v>
      </c>
      <c r="E56" s="21">
        <v>192.58500000000001</v>
      </c>
      <c r="F56" s="21">
        <v>192.58500000000001</v>
      </c>
      <c r="G56" s="21"/>
      <c r="H56" s="21"/>
      <c r="I56" s="21"/>
    </row>
    <row r="57" spans="1:9" ht="30" outlineLevel="1" x14ac:dyDescent="0.25">
      <c r="A57" s="41" t="s">
        <v>320</v>
      </c>
      <c r="B57" s="18" t="s">
        <v>784</v>
      </c>
      <c r="C57" s="19" t="s">
        <v>198</v>
      </c>
      <c r="D57" s="42">
        <v>1</v>
      </c>
      <c r="E57" s="21">
        <v>91.192999999999998</v>
      </c>
      <c r="F57" s="21">
        <v>91.192999999999998</v>
      </c>
      <c r="G57" s="21"/>
      <c r="H57" s="21"/>
      <c r="I57" s="21"/>
    </row>
    <row r="58" spans="1:9" ht="30" outlineLevel="1" x14ac:dyDescent="0.25">
      <c r="A58" s="41" t="s">
        <v>321</v>
      </c>
      <c r="B58" s="18" t="s">
        <v>785</v>
      </c>
      <c r="C58" s="19" t="s">
        <v>198</v>
      </c>
      <c r="D58" s="42">
        <v>1</v>
      </c>
      <c r="E58" s="21">
        <v>196.21199999999999</v>
      </c>
      <c r="F58" s="21">
        <v>196.21199999999999</v>
      </c>
      <c r="G58" s="21"/>
      <c r="H58" s="21"/>
      <c r="I58" s="21"/>
    </row>
    <row r="59" spans="1:9" ht="30" outlineLevel="1" x14ac:dyDescent="0.25">
      <c r="A59" s="41" t="s">
        <v>322</v>
      </c>
      <c r="B59" s="18" t="s">
        <v>786</v>
      </c>
      <c r="C59" s="19" t="s">
        <v>198</v>
      </c>
      <c r="D59" s="42">
        <v>1</v>
      </c>
      <c r="E59" s="21">
        <v>81.799000000000007</v>
      </c>
      <c r="F59" s="21">
        <v>81.799000000000007</v>
      </c>
      <c r="G59" s="21"/>
      <c r="H59" s="21"/>
      <c r="I59" s="21"/>
    </row>
    <row r="60" spans="1:9" ht="30" outlineLevel="1" x14ac:dyDescent="0.25">
      <c r="A60" s="41" t="s">
        <v>323</v>
      </c>
      <c r="B60" s="18" t="s">
        <v>787</v>
      </c>
      <c r="C60" s="19" t="s">
        <v>198</v>
      </c>
      <c r="D60" s="42">
        <v>1</v>
      </c>
      <c r="E60" s="21">
        <v>182.30799999999999</v>
      </c>
      <c r="F60" s="21">
        <v>182.30799999999999</v>
      </c>
      <c r="G60" s="21"/>
      <c r="H60" s="21"/>
      <c r="I60" s="21"/>
    </row>
    <row r="61" spans="1:9" ht="30" outlineLevel="1" x14ac:dyDescent="0.25">
      <c r="A61" s="41" t="s">
        <v>324</v>
      </c>
      <c r="B61" s="18" t="s">
        <v>788</v>
      </c>
      <c r="C61" s="19" t="s">
        <v>198</v>
      </c>
      <c r="D61" s="42">
        <v>1</v>
      </c>
      <c r="E61" s="21">
        <v>87.111999999999995</v>
      </c>
      <c r="F61" s="21">
        <v>87.111999999999995</v>
      </c>
      <c r="G61" s="21"/>
      <c r="H61" s="21"/>
      <c r="I61" s="21"/>
    </row>
    <row r="62" spans="1:9" ht="30" outlineLevel="1" x14ac:dyDescent="0.25">
      <c r="A62" s="41" t="s">
        <v>325</v>
      </c>
      <c r="B62" s="18" t="s">
        <v>789</v>
      </c>
      <c r="C62" s="19" t="s">
        <v>198</v>
      </c>
      <c r="D62" s="42">
        <v>1</v>
      </c>
      <c r="E62" s="21">
        <v>80.757999999999996</v>
      </c>
      <c r="F62" s="21">
        <v>80.757999999999996</v>
      </c>
      <c r="G62" s="21"/>
      <c r="H62" s="21"/>
      <c r="I62" s="21"/>
    </row>
    <row r="63" spans="1:9" ht="30" outlineLevel="1" x14ac:dyDescent="0.25">
      <c r="A63" s="41" t="s">
        <v>326</v>
      </c>
      <c r="B63" s="18" t="s">
        <v>790</v>
      </c>
      <c r="C63" s="19" t="s">
        <v>198</v>
      </c>
      <c r="D63" s="42">
        <v>1</v>
      </c>
      <c r="E63" s="21">
        <v>183.94300000000001</v>
      </c>
      <c r="F63" s="21">
        <v>183.94300000000001</v>
      </c>
      <c r="G63" s="21"/>
      <c r="H63" s="21"/>
      <c r="I63" s="21"/>
    </row>
    <row r="64" spans="1:9" outlineLevel="1" x14ac:dyDescent="0.25">
      <c r="A64" s="41" t="s">
        <v>559</v>
      </c>
      <c r="B64" s="18" t="s">
        <v>791</v>
      </c>
      <c r="C64" s="19" t="s">
        <v>198</v>
      </c>
      <c r="D64" s="42">
        <v>1</v>
      </c>
      <c r="E64" s="21">
        <v>66.156999999999996</v>
      </c>
      <c r="F64" s="21">
        <v>66.156999999999996</v>
      </c>
      <c r="G64" s="21"/>
      <c r="H64" s="21"/>
      <c r="I64" s="21"/>
    </row>
    <row r="65" spans="1:9" ht="30" outlineLevel="1" x14ac:dyDescent="0.25">
      <c r="A65" s="41" t="s">
        <v>560</v>
      </c>
      <c r="B65" s="18" t="s">
        <v>792</v>
      </c>
      <c r="C65" s="19" t="s">
        <v>198</v>
      </c>
      <c r="D65" s="42">
        <v>1</v>
      </c>
      <c r="E65" s="21">
        <v>369.51400000000001</v>
      </c>
      <c r="F65" s="21">
        <v>369.51400000000001</v>
      </c>
      <c r="G65" s="21"/>
      <c r="H65" s="21"/>
      <c r="I65" s="21"/>
    </row>
    <row r="66" spans="1:9" ht="30" outlineLevel="1" x14ac:dyDescent="0.25">
      <c r="A66" s="41" t="s">
        <v>561</v>
      </c>
      <c r="B66" s="18" t="s">
        <v>793</v>
      </c>
      <c r="C66" s="19" t="s">
        <v>198</v>
      </c>
      <c r="D66" s="42">
        <v>1</v>
      </c>
      <c r="E66" s="21">
        <v>191.655</v>
      </c>
      <c r="F66" s="21">
        <v>191.655</v>
      </c>
      <c r="G66" s="21"/>
      <c r="H66" s="21"/>
      <c r="I66" s="21"/>
    </row>
    <row r="67" spans="1:9" ht="30" outlineLevel="1" x14ac:dyDescent="0.25">
      <c r="A67" s="41" t="s">
        <v>562</v>
      </c>
      <c r="B67" s="18" t="s">
        <v>794</v>
      </c>
      <c r="C67" s="19" t="s">
        <v>198</v>
      </c>
      <c r="D67" s="42">
        <v>1</v>
      </c>
      <c r="E67" s="21">
        <v>16399.637999999999</v>
      </c>
      <c r="F67" s="21">
        <v>16399.637999999999</v>
      </c>
      <c r="G67" s="21"/>
      <c r="H67" s="21"/>
      <c r="I67" s="21"/>
    </row>
    <row r="68" spans="1:9" outlineLevel="1" collapsed="1" x14ac:dyDescent="0.25">
      <c r="A68" s="13" t="s">
        <v>21</v>
      </c>
      <c r="B68" s="43" t="s">
        <v>40</v>
      </c>
      <c r="C68" s="16" t="s">
        <v>19</v>
      </c>
      <c r="D68" s="16">
        <f>D69+D105+D141</f>
        <v>105</v>
      </c>
      <c r="E68" s="16">
        <f>E69+E105+E141</f>
        <v>238098.89499999999</v>
      </c>
      <c r="F68" s="16">
        <f>F69+F105+F141</f>
        <v>238098.89499999999</v>
      </c>
      <c r="G68" s="16"/>
      <c r="H68" s="16"/>
      <c r="I68" s="16"/>
    </row>
    <row r="69" spans="1:9" s="44" customFormat="1" outlineLevel="1" x14ac:dyDescent="0.25">
      <c r="A69" s="24" t="s">
        <v>38</v>
      </c>
      <c r="B69" s="39" t="s">
        <v>40</v>
      </c>
      <c r="C69" s="40" t="s">
        <v>19</v>
      </c>
      <c r="D69" s="27">
        <f>SUM(D70:D104)</f>
        <v>35</v>
      </c>
      <c r="E69" s="27">
        <f>SUM(E70:E104)</f>
        <v>186570.34099999999</v>
      </c>
      <c r="F69" s="27">
        <f>SUM(F70:F104)</f>
        <v>186570.34099999999</v>
      </c>
      <c r="G69" s="27"/>
      <c r="H69" s="27"/>
      <c r="I69" s="27"/>
    </row>
    <row r="70" spans="1:9" ht="45" outlineLevel="1" x14ac:dyDescent="0.25">
      <c r="A70" s="45" t="s">
        <v>797</v>
      </c>
      <c r="B70" s="18" t="s">
        <v>798</v>
      </c>
      <c r="C70" s="19" t="s">
        <v>19</v>
      </c>
      <c r="D70" s="46">
        <v>1</v>
      </c>
      <c r="E70" s="21">
        <v>3563.4650000000001</v>
      </c>
      <c r="F70" s="21">
        <v>3563.4650000000001</v>
      </c>
      <c r="G70" s="21"/>
      <c r="H70" s="21"/>
      <c r="I70" s="21"/>
    </row>
    <row r="71" spans="1:9" ht="30" outlineLevel="1" x14ac:dyDescent="0.25">
      <c r="A71" s="45" t="s">
        <v>799</v>
      </c>
      <c r="B71" s="18" t="s">
        <v>800</v>
      </c>
      <c r="C71" s="47" t="s">
        <v>19</v>
      </c>
      <c r="D71" s="46">
        <v>1</v>
      </c>
      <c r="E71" s="21">
        <v>2536.15</v>
      </c>
      <c r="F71" s="21">
        <v>2536.15</v>
      </c>
      <c r="G71" s="21"/>
      <c r="H71" s="21"/>
      <c r="I71" s="21"/>
    </row>
    <row r="72" spans="1:9" ht="30" outlineLevel="1" x14ac:dyDescent="0.25">
      <c r="A72" s="45" t="s">
        <v>801</v>
      </c>
      <c r="B72" s="18" t="s">
        <v>802</v>
      </c>
      <c r="C72" s="47" t="s">
        <v>19</v>
      </c>
      <c r="D72" s="46">
        <v>1</v>
      </c>
      <c r="E72" s="21">
        <v>3123.32</v>
      </c>
      <c r="F72" s="21">
        <v>3123.32</v>
      </c>
      <c r="G72" s="21"/>
      <c r="H72" s="21"/>
      <c r="I72" s="21"/>
    </row>
    <row r="73" spans="1:9" ht="30" outlineLevel="1" x14ac:dyDescent="0.25">
      <c r="A73" s="45" t="s">
        <v>803</v>
      </c>
      <c r="B73" s="18" t="s">
        <v>804</v>
      </c>
      <c r="C73" s="47" t="s">
        <v>19</v>
      </c>
      <c r="D73" s="46">
        <v>1</v>
      </c>
      <c r="E73" s="21">
        <v>4133.9549999999999</v>
      </c>
      <c r="F73" s="21">
        <v>4133.9549999999999</v>
      </c>
      <c r="G73" s="21"/>
      <c r="H73" s="48"/>
      <c r="I73" s="21"/>
    </row>
    <row r="74" spans="1:9" ht="30" outlineLevel="1" x14ac:dyDescent="0.25">
      <c r="A74" s="45" t="s">
        <v>805</v>
      </c>
      <c r="B74" s="18" t="s">
        <v>806</v>
      </c>
      <c r="C74" s="19" t="s">
        <v>19</v>
      </c>
      <c r="D74" s="46">
        <v>1</v>
      </c>
      <c r="E74" s="21">
        <v>2653.538</v>
      </c>
      <c r="F74" s="21">
        <v>2653.538</v>
      </c>
      <c r="G74" s="21"/>
      <c r="H74" s="48"/>
      <c r="I74" s="21"/>
    </row>
    <row r="75" spans="1:9" ht="30" outlineLevel="1" x14ac:dyDescent="0.25">
      <c r="A75" s="45" t="s">
        <v>807</v>
      </c>
      <c r="B75" s="18" t="s">
        <v>808</v>
      </c>
      <c r="C75" s="19" t="s">
        <v>19</v>
      </c>
      <c r="D75" s="46">
        <v>1</v>
      </c>
      <c r="E75" s="21">
        <v>4052.8580000000002</v>
      </c>
      <c r="F75" s="21">
        <v>4052.8580000000002</v>
      </c>
      <c r="G75" s="21"/>
      <c r="H75" s="48"/>
      <c r="I75" s="21"/>
    </row>
    <row r="76" spans="1:9" ht="30" outlineLevel="1" x14ac:dyDescent="0.25">
      <c r="A76" s="45" t="s">
        <v>809</v>
      </c>
      <c r="B76" s="18" t="s">
        <v>810</v>
      </c>
      <c r="C76" s="19" t="s">
        <v>19</v>
      </c>
      <c r="D76" s="46">
        <v>1</v>
      </c>
      <c r="E76" s="21">
        <v>3499.2159999999999</v>
      </c>
      <c r="F76" s="21">
        <v>3499.2159999999999</v>
      </c>
      <c r="G76" s="21"/>
      <c r="H76" s="21"/>
      <c r="I76" s="21"/>
    </row>
    <row r="77" spans="1:9" ht="30" outlineLevel="1" x14ac:dyDescent="0.25">
      <c r="A77" s="45" t="s">
        <v>811</v>
      </c>
      <c r="B77" s="18" t="s">
        <v>812</v>
      </c>
      <c r="C77" s="19" t="s">
        <v>19</v>
      </c>
      <c r="D77" s="46">
        <v>1</v>
      </c>
      <c r="E77" s="21">
        <v>4200.1220000000003</v>
      </c>
      <c r="F77" s="21">
        <v>4200.1220000000003</v>
      </c>
      <c r="G77" s="21"/>
      <c r="H77" s="21"/>
      <c r="I77" s="21"/>
    </row>
    <row r="78" spans="1:9" ht="30" outlineLevel="1" x14ac:dyDescent="0.25">
      <c r="A78" s="45" t="s">
        <v>813</v>
      </c>
      <c r="B78" s="18" t="s">
        <v>814</v>
      </c>
      <c r="C78" s="19" t="s">
        <v>19</v>
      </c>
      <c r="D78" s="46">
        <v>1</v>
      </c>
      <c r="E78" s="21">
        <v>4704.2330000000002</v>
      </c>
      <c r="F78" s="21">
        <v>4704.2330000000002</v>
      </c>
      <c r="G78" s="21"/>
      <c r="H78" s="21"/>
      <c r="I78" s="21"/>
    </row>
    <row r="79" spans="1:9" ht="30" outlineLevel="1" x14ac:dyDescent="0.25">
      <c r="A79" s="45" t="s">
        <v>815</v>
      </c>
      <c r="B79" s="18" t="s">
        <v>816</v>
      </c>
      <c r="C79" s="19" t="s">
        <v>19</v>
      </c>
      <c r="D79" s="46">
        <v>1</v>
      </c>
      <c r="E79" s="21">
        <v>2542.4499999999998</v>
      </c>
      <c r="F79" s="21">
        <v>2542.4499999999998</v>
      </c>
      <c r="G79" s="21"/>
      <c r="H79" s="21"/>
      <c r="I79" s="21"/>
    </row>
    <row r="80" spans="1:9" outlineLevel="1" x14ac:dyDescent="0.25">
      <c r="A80" s="45" t="s">
        <v>817</v>
      </c>
      <c r="B80" s="18" t="s">
        <v>818</v>
      </c>
      <c r="C80" s="19" t="s">
        <v>19</v>
      </c>
      <c r="D80" s="46">
        <v>1</v>
      </c>
      <c r="E80" s="21">
        <v>2546.9499999999998</v>
      </c>
      <c r="F80" s="21">
        <v>2546.9499999999998</v>
      </c>
      <c r="G80" s="21"/>
      <c r="H80" s="21"/>
      <c r="I80" s="21"/>
    </row>
    <row r="81" spans="1:9" outlineLevel="1" x14ac:dyDescent="0.25">
      <c r="A81" s="45" t="s">
        <v>819</v>
      </c>
      <c r="B81" s="18" t="s">
        <v>820</v>
      </c>
      <c r="C81" s="19" t="s">
        <v>19</v>
      </c>
      <c r="D81" s="46">
        <v>1</v>
      </c>
      <c r="E81" s="21">
        <v>3092.0140000000001</v>
      </c>
      <c r="F81" s="21">
        <v>3092.0140000000001</v>
      </c>
      <c r="G81" s="21"/>
      <c r="H81" s="21"/>
      <c r="I81" s="21"/>
    </row>
    <row r="82" spans="1:9" ht="30" outlineLevel="1" x14ac:dyDescent="0.25">
      <c r="A82" s="45" t="s">
        <v>821</v>
      </c>
      <c r="B82" s="18" t="s">
        <v>822</v>
      </c>
      <c r="C82" s="19" t="s">
        <v>19</v>
      </c>
      <c r="D82" s="46">
        <v>1</v>
      </c>
      <c r="E82" s="21">
        <v>3548.413</v>
      </c>
      <c r="F82" s="21">
        <v>3548.413</v>
      </c>
      <c r="G82" s="21"/>
      <c r="H82" s="21"/>
      <c r="I82" s="21"/>
    </row>
    <row r="83" spans="1:9" ht="30" outlineLevel="1" x14ac:dyDescent="0.25">
      <c r="A83" s="45" t="s">
        <v>823</v>
      </c>
      <c r="B83" s="18" t="s">
        <v>824</v>
      </c>
      <c r="C83" s="19" t="s">
        <v>19</v>
      </c>
      <c r="D83" s="46">
        <v>1</v>
      </c>
      <c r="E83" s="21">
        <v>3360.6089999999999</v>
      </c>
      <c r="F83" s="21">
        <v>3360.6089999999999</v>
      </c>
      <c r="G83" s="21"/>
      <c r="H83" s="21"/>
      <c r="I83" s="21"/>
    </row>
    <row r="84" spans="1:9" ht="30" outlineLevel="1" x14ac:dyDescent="0.25">
      <c r="A84" s="45" t="s">
        <v>825</v>
      </c>
      <c r="B84" s="18" t="s">
        <v>826</v>
      </c>
      <c r="C84" s="19" t="s">
        <v>19</v>
      </c>
      <c r="D84" s="46">
        <v>1</v>
      </c>
      <c r="E84" s="21">
        <v>4515.4179999999997</v>
      </c>
      <c r="F84" s="21">
        <v>4515.4179999999997</v>
      </c>
      <c r="G84" s="21"/>
      <c r="H84" s="21"/>
      <c r="I84" s="21"/>
    </row>
    <row r="85" spans="1:9" ht="30" outlineLevel="1" x14ac:dyDescent="0.25">
      <c r="A85" s="45" t="s">
        <v>827</v>
      </c>
      <c r="B85" s="18" t="s">
        <v>828</v>
      </c>
      <c r="C85" s="19" t="s">
        <v>19</v>
      </c>
      <c r="D85" s="46">
        <v>1</v>
      </c>
      <c r="E85" s="21">
        <v>3632.768</v>
      </c>
      <c r="F85" s="21">
        <v>3632.768</v>
      </c>
      <c r="G85" s="21"/>
      <c r="H85" s="21"/>
      <c r="I85" s="21"/>
    </row>
    <row r="86" spans="1:9" ht="30" outlineLevel="1" x14ac:dyDescent="0.25">
      <c r="A86" s="45" t="s">
        <v>829</v>
      </c>
      <c r="B86" s="18" t="s">
        <v>830</v>
      </c>
      <c r="C86" s="19" t="s">
        <v>19</v>
      </c>
      <c r="D86" s="46">
        <v>1</v>
      </c>
      <c r="E86" s="21">
        <v>4743.393</v>
      </c>
      <c r="F86" s="21">
        <v>4743.393</v>
      </c>
      <c r="G86" s="21"/>
      <c r="H86" s="21"/>
      <c r="I86" s="21"/>
    </row>
    <row r="87" spans="1:9" ht="30" outlineLevel="1" x14ac:dyDescent="0.25">
      <c r="A87" s="45" t="s">
        <v>831</v>
      </c>
      <c r="B87" s="18" t="s">
        <v>832</v>
      </c>
      <c r="C87" s="19" t="s">
        <v>19</v>
      </c>
      <c r="D87" s="46">
        <v>1</v>
      </c>
      <c r="E87" s="21">
        <v>10188.620000000001</v>
      </c>
      <c r="F87" s="21">
        <v>10188.620000000001</v>
      </c>
      <c r="G87" s="21"/>
      <c r="H87" s="21"/>
      <c r="I87" s="21"/>
    </row>
    <row r="88" spans="1:9" ht="30" outlineLevel="1" x14ac:dyDescent="0.25">
      <c r="A88" s="45" t="s">
        <v>833</v>
      </c>
      <c r="B88" s="18" t="s">
        <v>834</v>
      </c>
      <c r="C88" s="19" t="s">
        <v>19</v>
      </c>
      <c r="D88" s="46">
        <v>1</v>
      </c>
      <c r="E88" s="21">
        <v>6466.2780000000002</v>
      </c>
      <c r="F88" s="21">
        <v>6466.2780000000002</v>
      </c>
      <c r="G88" s="21"/>
      <c r="I88" s="21"/>
    </row>
    <row r="89" spans="1:9" ht="30" outlineLevel="1" x14ac:dyDescent="0.25">
      <c r="A89" s="45" t="s">
        <v>835</v>
      </c>
      <c r="B89" s="18" t="s">
        <v>836</v>
      </c>
      <c r="C89" s="19" t="s">
        <v>19</v>
      </c>
      <c r="D89" s="46">
        <v>1</v>
      </c>
      <c r="E89" s="21">
        <v>4475.1750000000002</v>
      </c>
      <c r="F89" s="21">
        <v>4475.1750000000002</v>
      </c>
      <c r="G89" s="21"/>
      <c r="H89" s="21"/>
      <c r="I89" s="21"/>
    </row>
    <row r="90" spans="1:9" ht="30" outlineLevel="1" x14ac:dyDescent="0.25">
      <c r="A90" s="45" t="s">
        <v>837</v>
      </c>
      <c r="B90" s="18" t="s">
        <v>838</v>
      </c>
      <c r="C90" s="19" t="s">
        <v>19</v>
      </c>
      <c r="D90" s="46">
        <v>1</v>
      </c>
      <c r="E90" s="21">
        <v>9234.2279999999992</v>
      </c>
      <c r="F90" s="21">
        <v>9234.2279999999992</v>
      </c>
      <c r="G90" s="21"/>
      <c r="H90" s="21"/>
      <c r="I90" s="21"/>
    </row>
    <row r="91" spans="1:9" ht="30" outlineLevel="1" x14ac:dyDescent="0.25">
      <c r="A91" s="45" t="s">
        <v>839</v>
      </c>
      <c r="B91" s="18" t="s">
        <v>840</v>
      </c>
      <c r="C91" s="19" t="s">
        <v>19</v>
      </c>
      <c r="D91" s="46">
        <v>1</v>
      </c>
      <c r="E91" s="21">
        <v>10372.86</v>
      </c>
      <c r="F91" s="21">
        <v>10372.86</v>
      </c>
      <c r="G91" s="21"/>
      <c r="H91" s="21"/>
      <c r="I91" s="21"/>
    </row>
    <row r="92" spans="1:9" ht="30" outlineLevel="1" x14ac:dyDescent="0.25">
      <c r="A92" s="45" t="s">
        <v>841</v>
      </c>
      <c r="B92" s="18" t="s">
        <v>842</v>
      </c>
      <c r="C92" s="19" t="s">
        <v>19</v>
      </c>
      <c r="D92" s="46">
        <v>1</v>
      </c>
      <c r="E92" s="21">
        <v>7319.2889999999998</v>
      </c>
      <c r="F92" s="21">
        <v>7319.2889999999998</v>
      </c>
      <c r="G92" s="21"/>
      <c r="H92" s="21"/>
      <c r="I92" s="21"/>
    </row>
    <row r="93" spans="1:9" ht="30" outlineLevel="1" x14ac:dyDescent="0.25">
      <c r="A93" s="45" t="s">
        <v>843</v>
      </c>
      <c r="B93" s="18" t="s">
        <v>844</v>
      </c>
      <c r="C93" s="19" t="s">
        <v>19</v>
      </c>
      <c r="D93" s="46">
        <v>1</v>
      </c>
      <c r="E93" s="21">
        <v>5570.8239999999996</v>
      </c>
      <c r="F93" s="21">
        <v>5570.8239999999996</v>
      </c>
      <c r="G93" s="21"/>
      <c r="H93" s="21"/>
      <c r="I93" s="21"/>
    </row>
    <row r="94" spans="1:9" ht="30" outlineLevel="1" x14ac:dyDescent="0.25">
      <c r="A94" s="45" t="s">
        <v>845</v>
      </c>
      <c r="B94" s="18" t="s">
        <v>846</v>
      </c>
      <c r="C94" s="19" t="s">
        <v>19</v>
      </c>
      <c r="D94" s="46">
        <v>1</v>
      </c>
      <c r="E94" s="21">
        <v>3413.85</v>
      </c>
      <c r="F94" s="21">
        <v>3413.85</v>
      </c>
      <c r="G94" s="21"/>
      <c r="H94" s="21"/>
      <c r="I94" s="21"/>
    </row>
    <row r="95" spans="1:9" ht="30" outlineLevel="1" x14ac:dyDescent="0.25">
      <c r="A95" s="45" t="s">
        <v>847</v>
      </c>
      <c r="B95" s="18" t="s">
        <v>848</v>
      </c>
      <c r="C95" s="19" t="s">
        <v>19</v>
      </c>
      <c r="D95" s="46">
        <v>1</v>
      </c>
      <c r="E95" s="21">
        <v>4011.41</v>
      </c>
      <c r="F95" s="21">
        <v>4011.41</v>
      </c>
      <c r="G95" s="21"/>
      <c r="H95" s="21"/>
      <c r="I95" s="21"/>
    </row>
    <row r="96" spans="1:9" ht="30" outlineLevel="1" x14ac:dyDescent="0.25">
      <c r="A96" s="45" t="s">
        <v>849</v>
      </c>
      <c r="B96" s="18" t="s">
        <v>850</v>
      </c>
      <c r="C96" s="19" t="s">
        <v>19</v>
      </c>
      <c r="D96" s="46">
        <v>1</v>
      </c>
      <c r="E96" s="21">
        <v>3653.8850000000002</v>
      </c>
      <c r="F96" s="21">
        <v>3653.8850000000002</v>
      </c>
      <c r="G96" s="21"/>
      <c r="H96" s="21"/>
      <c r="I96" s="21"/>
    </row>
    <row r="97" spans="1:9" ht="30" outlineLevel="1" x14ac:dyDescent="0.25">
      <c r="A97" s="45" t="s">
        <v>851</v>
      </c>
      <c r="B97" s="18" t="s">
        <v>852</v>
      </c>
      <c r="C97" s="19" t="s">
        <v>19</v>
      </c>
      <c r="D97" s="46">
        <v>1</v>
      </c>
      <c r="E97" s="21">
        <v>5535.7669999999998</v>
      </c>
      <c r="F97" s="21">
        <v>5535.7669999999998</v>
      </c>
      <c r="G97" s="21"/>
      <c r="H97" s="21"/>
      <c r="I97" s="21"/>
    </row>
    <row r="98" spans="1:9" ht="30" outlineLevel="1" x14ac:dyDescent="0.25">
      <c r="A98" s="45" t="s">
        <v>853</v>
      </c>
      <c r="B98" s="18" t="s">
        <v>854</v>
      </c>
      <c r="C98" s="19" t="s">
        <v>19</v>
      </c>
      <c r="D98" s="46">
        <v>1</v>
      </c>
      <c r="E98" s="21">
        <v>5301.1319999999996</v>
      </c>
      <c r="F98" s="21">
        <v>5301.1319999999996</v>
      </c>
      <c r="G98" s="21"/>
      <c r="H98" s="21"/>
      <c r="I98" s="21"/>
    </row>
    <row r="99" spans="1:9" ht="30" outlineLevel="1" x14ac:dyDescent="0.25">
      <c r="A99" s="45" t="s">
        <v>855</v>
      </c>
      <c r="B99" s="18" t="s">
        <v>856</v>
      </c>
      <c r="C99" s="19" t="s">
        <v>19</v>
      </c>
      <c r="D99" s="46">
        <v>1</v>
      </c>
      <c r="E99" s="21">
        <v>9694.2129999999997</v>
      </c>
      <c r="F99" s="21">
        <v>9694.2129999999997</v>
      </c>
      <c r="G99" s="21"/>
      <c r="H99" s="21"/>
      <c r="I99" s="21"/>
    </row>
    <row r="100" spans="1:9" ht="30" outlineLevel="1" x14ac:dyDescent="0.25">
      <c r="A100" s="45" t="s">
        <v>857</v>
      </c>
      <c r="B100" s="18" t="s">
        <v>858</v>
      </c>
      <c r="C100" s="19" t="s">
        <v>19</v>
      </c>
      <c r="D100" s="46">
        <v>1</v>
      </c>
      <c r="E100" s="21">
        <v>12052.775</v>
      </c>
      <c r="F100" s="21">
        <v>12052.775</v>
      </c>
      <c r="G100" s="21"/>
      <c r="H100" s="21"/>
      <c r="I100" s="21"/>
    </row>
    <row r="101" spans="1:9" ht="30" outlineLevel="1" x14ac:dyDescent="0.25">
      <c r="A101" s="45" t="s">
        <v>859</v>
      </c>
      <c r="B101" s="18" t="s">
        <v>860</v>
      </c>
      <c r="C101" s="19" t="s">
        <v>19</v>
      </c>
      <c r="D101" s="46">
        <v>1</v>
      </c>
      <c r="E101" s="21">
        <v>4117.893</v>
      </c>
      <c r="F101" s="21">
        <v>4117.893</v>
      </c>
      <c r="G101" s="21"/>
      <c r="H101" s="21"/>
      <c r="I101" s="21"/>
    </row>
    <row r="102" spans="1:9" ht="30" outlineLevel="1" x14ac:dyDescent="0.25">
      <c r="A102" s="45" t="s">
        <v>861</v>
      </c>
      <c r="B102" s="18" t="s">
        <v>862</v>
      </c>
      <c r="C102" s="19" t="s">
        <v>19</v>
      </c>
      <c r="D102" s="46">
        <v>1</v>
      </c>
      <c r="E102" s="21">
        <v>5319.0739999999996</v>
      </c>
      <c r="F102" s="21">
        <v>5319.0739999999996</v>
      </c>
      <c r="G102" s="21"/>
      <c r="H102" s="21"/>
      <c r="I102" s="21"/>
    </row>
    <row r="103" spans="1:9" ht="30" outlineLevel="1" x14ac:dyDescent="0.25">
      <c r="A103" s="45" t="s">
        <v>863</v>
      </c>
      <c r="B103" s="18" t="s">
        <v>864</v>
      </c>
      <c r="C103" s="19" t="s">
        <v>19</v>
      </c>
      <c r="D103" s="46">
        <v>1</v>
      </c>
      <c r="E103" s="21">
        <v>6144.3130000000001</v>
      </c>
      <c r="F103" s="21">
        <v>6144.3130000000001</v>
      </c>
      <c r="G103" s="21"/>
      <c r="H103" s="21"/>
      <c r="I103" s="21"/>
    </row>
    <row r="104" spans="1:9" ht="30" outlineLevel="1" x14ac:dyDescent="0.25">
      <c r="A104" s="45" t="s">
        <v>865</v>
      </c>
      <c r="B104" s="18" t="s">
        <v>866</v>
      </c>
      <c r="C104" s="19" t="s">
        <v>19</v>
      </c>
      <c r="D104" s="46">
        <v>1</v>
      </c>
      <c r="E104" s="21">
        <v>13249.883</v>
      </c>
      <c r="F104" s="21">
        <v>13249.883</v>
      </c>
      <c r="G104" s="21"/>
      <c r="H104" s="21"/>
      <c r="I104" s="21"/>
    </row>
    <row r="105" spans="1:9" outlineLevel="1" collapsed="1" x14ac:dyDescent="0.25">
      <c r="A105" s="49" t="s">
        <v>39</v>
      </c>
      <c r="B105" s="50" t="s">
        <v>867</v>
      </c>
      <c r="C105" s="51" t="s">
        <v>192</v>
      </c>
      <c r="D105" s="27">
        <f>SUM(D106:D140)</f>
        <v>35</v>
      </c>
      <c r="E105" s="27">
        <f t="shared" ref="E105:F105" si="3">SUM(E106:E140)</f>
        <v>19960.148000000001</v>
      </c>
      <c r="F105" s="27">
        <f t="shared" si="3"/>
        <v>19960.148000000001</v>
      </c>
      <c r="G105" s="27"/>
      <c r="H105" s="27"/>
      <c r="I105" s="27"/>
    </row>
    <row r="106" spans="1:9" ht="45" outlineLevel="1" x14ac:dyDescent="0.25">
      <c r="A106" s="45" t="s">
        <v>868</v>
      </c>
      <c r="B106" s="18" t="s">
        <v>798</v>
      </c>
      <c r="C106" s="19" t="s">
        <v>192</v>
      </c>
      <c r="D106" s="46">
        <v>1</v>
      </c>
      <c r="E106" s="21">
        <v>298.41000000000003</v>
      </c>
      <c r="F106" s="21">
        <v>298.41000000000003</v>
      </c>
      <c r="G106" s="21"/>
      <c r="I106" s="21"/>
    </row>
    <row r="107" spans="1:9" ht="30" outlineLevel="1" x14ac:dyDescent="0.25">
      <c r="A107" s="45" t="s">
        <v>869</v>
      </c>
      <c r="B107" s="18" t="s">
        <v>800</v>
      </c>
      <c r="C107" s="19" t="s">
        <v>192</v>
      </c>
      <c r="D107" s="46">
        <v>1</v>
      </c>
      <c r="E107" s="21">
        <v>74.733000000000004</v>
      </c>
      <c r="F107" s="21">
        <v>74.733000000000004</v>
      </c>
      <c r="G107" s="21"/>
      <c r="H107" s="21"/>
      <c r="I107" s="21"/>
    </row>
    <row r="108" spans="1:9" ht="30" outlineLevel="1" x14ac:dyDescent="0.25">
      <c r="A108" s="45" t="s">
        <v>870</v>
      </c>
      <c r="B108" s="18" t="s">
        <v>802</v>
      </c>
      <c r="C108" s="19" t="s">
        <v>192</v>
      </c>
      <c r="D108" s="46">
        <v>1</v>
      </c>
      <c r="E108" s="21">
        <v>132.15799999999999</v>
      </c>
      <c r="F108" s="21">
        <v>132.15799999999999</v>
      </c>
      <c r="G108" s="21"/>
      <c r="H108" s="21"/>
      <c r="I108" s="21"/>
    </row>
    <row r="109" spans="1:9" ht="51" customHeight="1" outlineLevel="1" x14ac:dyDescent="0.25">
      <c r="A109" s="45" t="s">
        <v>871</v>
      </c>
      <c r="B109" s="18" t="s">
        <v>804</v>
      </c>
      <c r="C109" s="19" t="s">
        <v>192</v>
      </c>
      <c r="D109" s="46">
        <v>1</v>
      </c>
      <c r="E109" s="21">
        <v>314.77300000000002</v>
      </c>
      <c r="F109" s="21">
        <v>314.77300000000002</v>
      </c>
      <c r="G109" s="21"/>
      <c r="H109" s="21"/>
      <c r="I109" s="21"/>
    </row>
    <row r="110" spans="1:9" ht="30" outlineLevel="1" x14ac:dyDescent="0.25">
      <c r="A110" s="45" t="s">
        <v>872</v>
      </c>
      <c r="B110" s="18" t="s">
        <v>806</v>
      </c>
      <c r="C110" s="19" t="s">
        <v>192</v>
      </c>
      <c r="D110" s="46">
        <v>1</v>
      </c>
      <c r="E110" s="21">
        <v>199.38200000000001</v>
      </c>
      <c r="F110" s="21">
        <v>199.38200000000001</v>
      </c>
      <c r="G110" s="21"/>
      <c r="H110" s="21"/>
      <c r="I110" s="21"/>
    </row>
    <row r="111" spans="1:9" ht="30" outlineLevel="1" x14ac:dyDescent="0.25">
      <c r="A111" s="45" t="s">
        <v>873</v>
      </c>
      <c r="B111" s="18" t="s">
        <v>808</v>
      </c>
      <c r="C111" s="19" t="s">
        <v>192</v>
      </c>
      <c r="D111" s="46">
        <v>1</v>
      </c>
      <c r="E111" s="21">
        <v>193.73099999999999</v>
      </c>
      <c r="F111" s="21">
        <v>193.73099999999999</v>
      </c>
      <c r="G111" s="21"/>
      <c r="H111" s="21"/>
      <c r="I111" s="21"/>
    </row>
    <row r="112" spans="1:9" ht="30" outlineLevel="1" x14ac:dyDescent="0.25">
      <c r="A112" s="45" t="s">
        <v>874</v>
      </c>
      <c r="B112" s="18" t="s">
        <v>810</v>
      </c>
      <c r="C112" s="19" t="s">
        <v>192</v>
      </c>
      <c r="D112" s="46">
        <v>1</v>
      </c>
      <c r="E112" s="21">
        <v>368.505</v>
      </c>
      <c r="F112" s="21">
        <v>368.505</v>
      </c>
      <c r="G112" s="21"/>
      <c r="H112" s="21"/>
      <c r="I112" s="21"/>
    </row>
    <row r="113" spans="1:9" ht="30" outlineLevel="1" x14ac:dyDescent="0.25">
      <c r="A113" s="45" t="s">
        <v>875</v>
      </c>
      <c r="B113" s="18" t="s">
        <v>812</v>
      </c>
      <c r="C113" s="19" t="s">
        <v>192</v>
      </c>
      <c r="D113" s="46">
        <v>1</v>
      </c>
      <c r="E113" s="21">
        <v>1581.261</v>
      </c>
      <c r="F113" s="21">
        <v>1581.261</v>
      </c>
      <c r="G113" s="21"/>
      <c r="H113" s="21"/>
      <c r="I113" s="21"/>
    </row>
    <row r="114" spans="1:9" ht="30" outlineLevel="1" x14ac:dyDescent="0.25">
      <c r="A114" s="45" t="s">
        <v>876</v>
      </c>
      <c r="B114" s="18" t="s">
        <v>814</v>
      </c>
      <c r="C114" s="19" t="s">
        <v>192</v>
      </c>
      <c r="D114" s="46">
        <v>1</v>
      </c>
      <c r="E114" s="21">
        <v>311.23</v>
      </c>
      <c r="F114" s="21">
        <v>311.23</v>
      </c>
      <c r="G114" s="21"/>
      <c r="H114" s="21"/>
      <c r="I114" s="21"/>
    </row>
    <row r="115" spans="1:9" ht="30" outlineLevel="1" x14ac:dyDescent="0.25">
      <c r="A115" s="45" t="s">
        <v>877</v>
      </c>
      <c r="B115" s="18" t="s">
        <v>816</v>
      </c>
      <c r="C115" s="19" t="s">
        <v>192</v>
      </c>
      <c r="D115" s="46">
        <v>1</v>
      </c>
      <c r="E115" s="21">
        <v>113.589</v>
      </c>
      <c r="F115" s="21">
        <v>113.589</v>
      </c>
      <c r="I115" s="21"/>
    </row>
    <row r="116" spans="1:9" outlineLevel="1" x14ac:dyDescent="0.25">
      <c r="A116" s="45" t="s">
        <v>878</v>
      </c>
      <c r="B116" s="18" t="s">
        <v>818</v>
      </c>
      <c r="C116" s="19" t="s">
        <v>192</v>
      </c>
      <c r="D116" s="46">
        <v>1</v>
      </c>
      <c r="E116" s="21">
        <v>176.08199999999999</v>
      </c>
      <c r="F116" s="21">
        <v>176.08199999999999</v>
      </c>
      <c r="G116" s="21"/>
      <c r="H116" s="21"/>
      <c r="I116" s="21"/>
    </row>
    <row r="117" spans="1:9" ht="35.25" customHeight="1" outlineLevel="1" x14ac:dyDescent="0.25">
      <c r="A117" s="45" t="s">
        <v>879</v>
      </c>
      <c r="B117" s="18" t="s">
        <v>820</v>
      </c>
      <c r="C117" s="19" t="s">
        <v>192</v>
      </c>
      <c r="D117" s="46">
        <v>1</v>
      </c>
      <c r="E117" s="21">
        <v>228.54499999999999</v>
      </c>
      <c r="F117" s="21">
        <v>228.54499999999999</v>
      </c>
      <c r="G117" s="21"/>
      <c r="H117" s="21"/>
      <c r="I117" s="21"/>
    </row>
    <row r="118" spans="1:9" ht="20.25" customHeight="1" outlineLevel="1" x14ac:dyDescent="0.25">
      <c r="A118" s="45" t="s">
        <v>880</v>
      </c>
      <c r="B118" s="18" t="s">
        <v>822</v>
      </c>
      <c r="C118" s="19" t="s">
        <v>192</v>
      </c>
      <c r="D118" s="46">
        <v>1</v>
      </c>
      <c r="E118" s="21">
        <v>287.173</v>
      </c>
      <c r="F118" s="21">
        <v>287.173</v>
      </c>
      <c r="G118" s="21"/>
      <c r="H118" s="21"/>
      <c r="I118" s="21"/>
    </row>
    <row r="119" spans="1:9" ht="30" outlineLevel="1" x14ac:dyDescent="0.25">
      <c r="A119" s="45" t="s">
        <v>881</v>
      </c>
      <c r="B119" s="18" t="s">
        <v>824</v>
      </c>
      <c r="C119" s="19" t="s">
        <v>192</v>
      </c>
      <c r="D119" s="46">
        <v>1</v>
      </c>
      <c r="E119" s="21">
        <v>213.38</v>
      </c>
      <c r="F119" s="21">
        <v>213.38</v>
      </c>
      <c r="G119" s="21"/>
      <c r="H119" s="21"/>
      <c r="I119" s="21"/>
    </row>
    <row r="120" spans="1:9" ht="30" outlineLevel="1" x14ac:dyDescent="0.25">
      <c r="A120" s="45" t="s">
        <v>882</v>
      </c>
      <c r="B120" s="18" t="s">
        <v>826</v>
      </c>
      <c r="C120" s="19" t="s">
        <v>192</v>
      </c>
      <c r="D120" s="46">
        <v>1</v>
      </c>
      <c r="E120" s="21">
        <v>142.20099999999999</v>
      </c>
      <c r="F120" s="21">
        <v>142.20099999999999</v>
      </c>
      <c r="G120" s="21"/>
      <c r="H120" s="21"/>
      <c r="I120" s="21"/>
    </row>
    <row r="121" spans="1:9" ht="30" outlineLevel="1" x14ac:dyDescent="0.25">
      <c r="A121" s="45" t="s">
        <v>883</v>
      </c>
      <c r="B121" s="18" t="s">
        <v>828</v>
      </c>
      <c r="C121" s="19" t="s">
        <v>192</v>
      </c>
      <c r="D121" s="46">
        <v>1</v>
      </c>
      <c r="E121" s="21">
        <v>313.76299999999998</v>
      </c>
      <c r="F121" s="21">
        <v>313.76299999999998</v>
      </c>
      <c r="G121" s="21"/>
      <c r="H121" s="21"/>
      <c r="I121" s="21"/>
    </row>
    <row r="122" spans="1:9" ht="30" outlineLevel="1" x14ac:dyDescent="0.25">
      <c r="A122" s="45" t="s">
        <v>884</v>
      </c>
      <c r="B122" s="18" t="s">
        <v>830</v>
      </c>
      <c r="C122" s="19" t="s">
        <v>192</v>
      </c>
      <c r="D122" s="46">
        <v>1</v>
      </c>
      <c r="E122" s="21">
        <v>427.96800000000002</v>
      </c>
      <c r="F122" s="21">
        <v>427.96800000000002</v>
      </c>
      <c r="G122" s="21"/>
      <c r="I122" s="21"/>
    </row>
    <row r="123" spans="1:9" ht="30" outlineLevel="1" x14ac:dyDescent="0.25">
      <c r="A123" s="45" t="s">
        <v>885</v>
      </c>
      <c r="B123" s="18" t="s">
        <v>832</v>
      </c>
      <c r="C123" s="19" t="s">
        <v>192</v>
      </c>
      <c r="D123" s="46">
        <v>1</v>
      </c>
      <c r="E123" s="21">
        <v>1109.0029999999999</v>
      </c>
      <c r="F123" s="21">
        <v>1109.0029999999999</v>
      </c>
      <c r="G123" s="21"/>
      <c r="H123" s="21"/>
      <c r="I123" s="21"/>
    </row>
    <row r="124" spans="1:9" ht="30" outlineLevel="1" x14ac:dyDescent="0.25">
      <c r="A124" s="45" t="s">
        <v>886</v>
      </c>
      <c r="B124" s="18" t="s">
        <v>834</v>
      </c>
      <c r="C124" s="19" t="s">
        <v>192</v>
      </c>
      <c r="D124" s="46">
        <v>1</v>
      </c>
      <c r="E124" s="21">
        <v>505.23899999999998</v>
      </c>
      <c r="F124" s="21">
        <v>505.23899999999998</v>
      </c>
      <c r="G124" s="21"/>
      <c r="H124" s="21"/>
      <c r="I124" s="21"/>
    </row>
    <row r="125" spans="1:9" ht="30" outlineLevel="1" x14ac:dyDescent="0.25">
      <c r="A125" s="45" t="s">
        <v>887</v>
      </c>
      <c r="B125" s="18" t="s">
        <v>836</v>
      </c>
      <c r="C125" s="19" t="s">
        <v>192</v>
      </c>
      <c r="D125" s="46">
        <v>1</v>
      </c>
      <c r="E125" s="21">
        <v>404.46100000000001</v>
      </c>
      <c r="F125" s="21">
        <v>404.46100000000001</v>
      </c>
      <c r="G125" s="21"/>
      <c r="H125" s="21"/>
      <c r="I125" s="21"/>
    </row>
    <row r="126" spans="1:9" ht="30" outlineLevel="1" x14ac:dyDescent="0.25">
      <c r="A126" s="45" t="s">
        <v>888</v>
      </c>
      <c r="B126" s="18" t="s">
        <v>838</v>
      </c>
      <c r="C126" s="19" t="s">
        <v>192</v>
      </c>
      <c r="D126" s="46">
        <v>1</v>
      </c>
      <c r="E126" s="21">
        <v>1999.777</v>
      </c>
      <c r="F126" s="21">
        <v>1999.777</v>
      </c>
      <c r="G126" s="21"/>
      <c r="H126" s="21"/>
      <c r="I126" s="21"/>
    </row>
    <row r="127" spans="1:9" ht="30" outlineLevel="1" x14ac:dyDescent="0.25">
      <c r="A127" s="45" t="s">
        <v>889</v>
      </c>
      <c r="B127" s="18" t="s">
        <v>840</v>
      </c>
      <c r="C127" s="19" t="s">
        <v>192</v>
      </c>
      <c r="D127" s="46">
        <v>1</v>
      </c>
      <c r="E127" s="21">
        <v>864.35500000000002</v>
      </c>
      <c r="F127" s="21">
        <v>864.35500000000002</v>
      </c>
      <c r="G127" s="21"/>
      <c r="H127" s="21"/>
      <c r="I127" s="21"/>
    </row>
    <row r="128" spans="1:9" ht="30" outlineLevel="1" x14ac:dyDescent="0.25">
      <c r="A128" s="45" t="s">
        <v>890</v>
      </c>
      <c r="B128" s="18" t="s">
        <v>842</v>
      </c>
      <c r="C128" s="19" t="s">
        <v>192</v>
      </c>
      <c r="D128" s="46">
        <v>1</v>
      </c>
      <c r="E128" s="21">
        <v>539.55799999999999</v>
      </c>
      <c r="F128" s="21">
        <v>539.55799999999999</v>
      </c>
      <c r="G128" s="21"/>
      <c r="H128" s="21"/>
      <c r="I128" s="21"/>
    </row>
    <row r="129" spans="1:9" ht="30" outlineLevel="1" x14ac:dyDescent="0.25">
      <c r="A129" s="45" t="s">
        <v>891</v>
      </c>
      <c r="B129" s="18" t="s">
        <v>844</v>
      </c>
      <c r="C129" s="19" t="s">
        <v>192</v>
      </c>
      <c r="D129" s="46">
        <v>1</v>
      </c>
      <c r="E129" s="21">
        <v>422.19099999999997</v>
      </c>
      <c r="F129" s="21">
        <v>422.19099999999997</v>
      </c>
      <c r="G129" s="21"/>
      <c r="H129" s="21"/>
      <c r="I129" s="21"/>
    </row>
    <row r="130" spans="1:9" ht="30" outlineLevel="1" x14ac:dyDescent="0.25">
      <c r="A130" s="45" t="s">
        <v>892</v>
      </c>
      <c r="B130" s="18" t="s">
        <v>846</v>
      </c>
      <c r="C130" s="19" t="s">
        <v>192</v>
      </c>
      <c r="D130" s="46">
        <v>1</v>
      </c>
      <c r="E130" s="21">
        <v>330.32100000000003</v>
      </c>
      <c r="F130" s="21">
        <v>330.32100000000003</v>
      </c>
      <c r="G130" s="21"/>
      <c r="H130" s="21"/>
      <c r="I130" s="21"/>
    </row>
    <row r="131" spans="1:9" ht="30" outlineLevel="1" x14ac:dyDescent="0.25">
      <c r="A131" s="45" t="s">
        <v>893</v>
      </c>
      <c r="B131" s="18" t="s">
        <v>848</v>
      </c>
      <c r="C131" s="19" t="s">
        <v>192</v>
      </c>
      <c r="D131" s="46">
        <v>1</v>
      </c>
      <c r="E131" s="21">
        <v>394.03699999999998</v>
      </c>
      <c r="F131" s="21">
        <v>394.03699999999998</v>
      </c>
      <c r="G131" s="21"/>
      <c r="H131" s="21"/>
      <c r="I131" s="21"/>
    </row>
    <row r="132" spans="1:9" ht="30" outlineLevel="1" x14ac:dyDescent="0.25">
      <c r="A132" s="45" t="s">
        <v>894</v>
      </c>
      <c r="B132" s="18" t="s">
        <v>850</v>
      </c>
      <c r="C132" s="19" t="s">
        <v>192</v>
      </c>
      <c r="D132" s="46">
        <v>1</v>
      </c>
      <c r="E132" s="21">
        <v>300.82</v>
      </c>
      <c r="F132" s="21">
        <v>300.82</v>
      </c>
      <c r="G132" s="21"/>
      <c r="H132" s="21"/>
      <c r="I132" s="21"/>
    </row>
    <row r="133" spans="1:9" ht="30" outlineLevel="1" x14ac:dyDescent="0.25">
      <c r="A133" s="45" t="s">
        <v>895</v>
      </c>
      <c r="B133" s="18" t="s">
        <v>852</v>
      </c>
      <c r="C133" s="19" t="s">
        <v>192</v>
      </c>
      <c r="D133" s="46">
        <v>1</v>
      </c>
      <c r="E133" s="21">
        <v>1363.4839999999999</v>
      </c>
      <c r="F133" s="21">
        <v>1363.4839999999999</v>
      </c>
      <c r="G133" s="21"/>
      <c r="H133" s="21"/>
      <c r="I133" s="21"/>
    </row>
    <row r="134" spans="1:9" ht="30" outlineLevel="1" x14ac:dyDescent="0.25">
      <c r="A134" s="45" t="s">
        <v>896</v>
      </c>
      <c r="B134" s="18" t="s">
        <v>854</v>
      </c>
      <c r="C134" s="19" t="s">
        <v>192</v>
      </c>
      <c r="D134" s="46">
        <v>1</v>
      </c>
      <c r="E134" s="21">
        <v>439.91</v>
      </c>
      <c r="F134" s="21">
        <v>439.91</v>
      </c>
      <c r="G134" s="21"/>
      <c r="H134" s="21"/>
      <c r="I134" s="21"/>
    </row>
    <row r="135" spans="1:9" ht="21" customHeight="1" outlineLevel="1" x14ac:dyDescent="0.25">
      <c r="A135" s="45" t="s">
        <v>897</v>
      </c>
      <c r="B135" s="18" t="s">
        <v>856</v>
      </c>
      <c r="C135" s="19" t="s">
        <v>192</v>
      </c>
      <c r="D135" s="46">
        <v>1</v>
      </c>
      <c r="E135" s="21">
        <v>1354.933</v>
      </c>
      <c r="F135" s="21">
        <v>1354.933</v>
      </c>
      <c r="G135" s="21"/>
      <c r="H135" s="21"/>
      <c r="I135" s="21"/>
    </row>
    <row r="136" spans="1:9" ht="30" outlineLevel="1" x14ac:dyDescent="0.25">
      <c r="A136" s="45" t="s">
        <v>898</v>
      </c>
      <c r="B136" s="18" t="s">
        <v>858</v>
      </c>
      <c r="C136" s="19" t="s">
        <v>192</v>
      </c>
      <c r="D136" s="46">
        <v>1</v>
      </c>
      <c r="E136" s="21">
        <v>1597.81</v>
      </c>
      <c r="F136" s="21">
        <v>1597.81</v>
      </c>
      <c r="G136" s="21"/>
      <c r="H136" s="21"/>
      <c r="I136" s="21"/>
    </row>
    <row r="137" spans="1:9" ht="30" outlineLevel="1" x14ac:dyDescent="0.25">
      <c r="A137" s="45" t="s">
        <v>899</v>
      </c>
      <c r="B137" s="18" t="s">
        <v>860</v>
      </c>
      <c r="C137" s="19" t="s">
        <v>192</v>
      </c>
      <c r="D137" s="46">
        <v>1</v>
      </c>
      <c r="E137" s="21">
        <v>299.33199999999999</v>
      </c>
      <c r="F137" s="21">
        <v>299.33199999999999</v>
      </c>
      <c r="G137" s="21"/>
      <c r="H137" s="21"/>
      <c r="I137" s="21"/>
    </row>
    <row r="138" spans="1:9" ht="30" outlineLevel="1" x14ac:dyDescent="0.25">
      <c r="A138" s="45" t="s">
        <v>900</v>
      </c>
      <c r="B138" s="18" t="s">
        <v>862</v>
      </c>
      <c r="C138" s="19" t="s">
        <v>192</v>
      </c>
      <c r="D138" s="46">
        <v>1</v>
      </c>
      <c r="E138" s="21">
        <v>593.221</v>
      </c>
      <c r="F138" s="21">
        <v>593.221</v>
      </c>
      <c r="G138" s="21"/>
      <c r="H138" s="21"/>
      <c r="I138" s="21"/>
    </row>
    <row r="139" spans="1:9" ht="30" outlineLevel="1" x14ac:dyDescent="0.25">
      <c r="A139" s="45" t="s">
        <v>901</v>
      </c>
      <c r="B139" s="18" t="s">
        <v>864</v>
      </c>
      <c r="C139" s="19" t="s">
        <v>192</v>
      </c>
      <c r="D139" s="46">
        <v>1</v>
      </c>
      <c r="E139" s="21">
        <v>439.09500000000003</v>
      </c>
      <c r="F139" s="21">
        <v>439.09500000000003</v>
      </c>
      <c r="G139" s="21"/>
      <c r="H139" s="21"/>
      <c r="I139" s="21"/>
    </row>
    <row r="140" spans="1:9" ht="30" outlineLevel="1" x14ac:dyDescent="0.25">
      <c r="A140" s="45" t="s">
        <v>902</v>
      </c>
      <c r="B140" s="18" t="s">
        <v>866</v>
      </c>
      <c r="C140" s="19" t="s">
        <v>192</v>
      </c>
      <c r="D140" s="46">
        <v>1</v>
      </c>
      <c r="E140" s="21">
        <v>1625.7170000000001</v>
      </c>
      <c r="F140" s="21">
        <v>1625.7170000000001</v>
      </c>
      <c r="G140" s="21"/>
      <c r="H140" s="21"/>
      <c r="I140" s="21"/>
    </row>
    <row r="141" spans="1:9" outlineLevel="1" collapsed="1" x14ac:dyDescent="0.25">
      <c r="A141" s="49" t="s">
        <v>327</v>
      </c>
      <c r="B141" s="52" t="s">
        <v>49</v>
      </c>
      <c r="C141" s="15" t="s">
        <v>19</v>
      </c>
      <c r="D141" s="27">
        <f>SUM(D142:D176)</f>
        <v>35</v>
      </c>
      <c r="E141" s="27">
        <f t="shared" ref="E141:F141" si="4">SUM(E142:E176)</f>
        <v>31568.405999999999</v>
      </c>
      <c r="F141" s="27">
        <f t="shared" si="4"/>
        <v>31568.405999999999</v>
      </c>
      <c r="G141" s="27"/>
      <c r="H141" s="27"/>
      <c r="I141" s="27"/>
    </row>
    <row r="142" spans="1:9" ht="45" outlineLevel="1" x14ac:dyDescent="0.25">
      <c r="A142" s="45" t="s">
        <v>903</v>
      </c>
      <c r="B142" s="18" t="s">
        <v>798</v>
      </c>
      <c r="C142" s="47" t="s">
        <v>19</v>
      </c>
      <c r="D142" s="46">
        <v>1</v>
      </c>
      <c r="E142" s="21">
        <v>655.78099999999995</v>
      </c>
      <c r="F142" s="21">
        <v>655.78099999999995</v>
      </c>
      <c r="G142" s="21"/>
      <c r="H142" s="21"/>
      <c r="I142" s="21"/>
    </row>
    <row r="143" spans="1:9" ht="30" outlineLevel="1" x14ac:dyDescent="0.25">
      <c r="A143" s="45" t="s">
        <v>904</v>
      </c>
      <c r="B143" s="18" t="s">
        <v>800</v>
      </c>
      <c r="C143" s="47" t="s">
        <v>19</v>
      </c>
      <c r="D143" s="46">
        <v>1</v>
      </c>
      <c r="E143" s="21">
        <v>466.73500000000001</v>
      </c>
      <c r="F143" s="21">
        <v>466.73500000000001</v>
      </c>
      <c r="G143" s="21"/>
      <c r="H143" s="21"/>
      <c r="I143" s="21"/>
    </row>
    <row r="144" spans="1:9" ht="30" outlineLevel="1" x14ac:dyDescent="0.25">
      <c r="A144" s="45" t="s">
        <v>905</v>
      </c>
      <c r="B144" s="18" t="s">
        <v>802</v>
      </c>
      <c r="C144" s="47" t="s">
        <v>19</v>
      </c>
      <c r="D144" s="46">
        <v>1</v>
      </c>
      <c r="E144" s="21">
        <v>574.79399999999998</v>
      </c>
      <c r="F144" s="21">
        <v>574.79399999999998</v>
      </c>
      <c r="G144" s="21"/>
      <c r="H144" s="21"/>
      <c r="I144" s="21"/>
    </row>
    <row r="145" spans="1:9" ht="30" outlineLevel="1" x14ac:dyDescent="0.25">
      <c r="A145" s="45" t="s">
        <v>906</v>
      </c>
      <c r="B145" s="18" t="s">
        <v>804</v>
      </c>
      <c r="C145" s="47" t="s">
        <v>19</v>
      </c>
      <c r="D145" s="46">
        <v>1</v>
      </c>
      <c r="E145" s="21">
        <v>760.69399999999996</v>
      </c>
      <c r="F145" s="21">
        <v>760.69399999999996</v>
      </c>
      <c r="G145" s="21"/>
      <c r="H145" s="21"/>
      <c r="I145" s="21"/>
    </row>
    <row r="146" spans="1:9" ht="30" outlineLevel="1" x14ac:dyDescent="0.25">
      <c r="A146" s="45" t="s">
        <v>907</v>
      </c>
      <c r="B146" s="18" t="s">
        <v>806</v>
      </c>
      <c r="C146" s="47" t="s">
        <v>19</v>
      </c>
      <c r="D146" s="46">
        <v>1</v>
      </c>
      <c r="E146" s="21">
        <v>488.33800000000002</v>
      </c>
      <c r="F146" s="21">
        <v>488.33800000000002</v>
      </c>
      <c r="G146" s="21"/>
      <c r="H146" s="21"/>
      <c r="I146" s="21"/>
    </row>
    <row r="147" spans="1:9" ht="30" outlineLevel="1" x14ac:dyDescent="0.25">
      <c r="A147" s="45" t="s">
        <v>908</v>
      </c>
      <c r="B147" s="18" t="s">
        <v>808</v>
      </c>
      <c r="C147" s="47" t="s">
        <v>19</v>
      </c>
      <c r="D147" s="46">
        <v>1</v>
      </c>
      <c r="E147" s="21">
        <v>745.78200000000004</v>
      </c>
      <c r="F147" s="21">
        <v>745.78200000000004</v>
      </c>
      <c r="G147" s="21"/>
      <c r="H147" s="21"/>
      <c r="I147" s="21"/>
    </row>
    <row r="148" spans="1:9" ht="30" outlineLevel="1" x14ac:dyDescent="0.25">
      <c r="A148" s="45" t="s">
        <v>909</v>
      </c>
      <c r="B148" s="18" t="s">
        <v>810</v>
      </c>
      <c r="C148" s="47" t="s">
        <v>19</v>
      </c>
      <c r="D148" s="46">
        <v>1</v>
      </c>
      <c r="E148" s="21">
        <v>643.96400000000006</v>
      </c>
      <c r="F148" s="21">
        <v>643.96400000000006</v>
      </c>
      <c r="G148" s="21"/>
      <c r="H148" s="21"/>
      <c r="I148" s="21"/>
    </row>
    <row r="149" spans="1:9" ht="30" outlineLevel="1" x14ac:dyDescent="0.25">
      <c r="A149" s="45" t="s">
        <v>910</v>
      </c>
      <c r="B149" s="18" t="s">
        <v>812</v>
      </c>
      <c r="C149" s="47" t="s">
        <v>19</v>
      </c>
      <c r="D149" s="46">
        <v>1</v>
      </c>
      <c r="E149" s="21">
        <v>772.86099999999999</v>
      </c>
      <c r="F149" s="21">
        <v>772.86099999999999</v>
      </c>
      <c r="G149" s="21"/>
      <c r="H149" s="21"/>
      <c r="I149" s="21"/>
    </row>
    <row r="150" spans="1:9" ht="30" outlineLevel="1" x14ac:dyDescent="0.25">
      <c r="A150" s="45" t="s">
        <v>911</v>
      </c>
      <c r="B150" s="18" t="s">
        <v>814</v>
      </c>
      <c r="C150" s="47" t="s">
        <v>19</v>
      </c>
      <c r="D150" s="46">
        <v>1</v>
      </c>
      <c r="E150" s="21">
        <v>865.548</v>
      </c>
      <c r="F150" s="21">
        <v>865.548</v>
      </c>
      <c r="G150" s="21"/>
      <c r="H150" s="21"/>
      <c r="I150" s="21"/>
    </row>
    <row r="151" spans="1:9" ht="30" outlineLevel="1" x14ac:dyDescent="0.25">
      <c r="A151" s="45" t="s">
        <v>912</v>
      </c>
      <c r="B151" s="18" t="s">
        <v>816</v>
      </c>
      <c r="C151" s="47" t="s">
        <v>19</v>
      </c>
      <c r="D151" s="46">
        <v>1</v>
      </c>
      <c r="E151" s="21">
        <v>467.89400000000001</v>
      </c>
      <c r="F151" s="21">
        <v>467.89400000000001</v>
      </c>
      <c r="G151" s="21"/>
      <c r="H151" s="21"/>
      <c r="I151" s="21"/>
    </row>
    <row r="152" spans="1:9" outlineLevel="1" x14ac:dyDescent="0.25">
      <c r="A152" s="45" t="s">
        <v>913</v>
      </c>
      <c r="B152" s="18" t="s">
        <v>818</v>
      </c>
      <c r="C152" s="47" t="s">
        <v>19</v>
      </c>
      <c r="D152" s="46">
        <v>1</v>
      </c>
      <c r="E152" s="21">
        <v>468.72300000000001</v>
      </c>
      <c r="F152" s="21">
        <v>468.72300000000001</v>
      </c>
      <c r="G152" s="21"/>
      <c r="H152" s="21"/>
      <c r="I152" s="21"/>
    </row>
    <row r="153" spans="1:9" outlineLevel="1" x14ac:dyDescent="0.25">
      <c r="A153" s="45" t="s">
        <v>914</v>
      </c>
      <c r="B153" s="18" t="s">
        <v>820</v>
      </c>
      <c r="C153" s="47" t="s">
        <v>19</v>
      </c>
      <c r="D153" s="46">
        <v>1</v>
      </c>
      <c r="E153" s="21">
        <v>569.03200000000004</v>
      </c>
      <c r="F153" s="21">
        <v>569.03200000000004</v>
      </c>
      <c r="G153" s="21"/>
      <c r="H153" s="21"/>
      <c r="I153" s="21"/>
    </row>
    <row r="154" spans="1:9" ht="30" outlineLevel="1" x14ac:dyDescent="0.25">
      <c r="A154" s="45" t="s">
        <v>915</v>
      </c>
      <c r="B154" s="18" t="s">
        <v>822</v>
      </c>
      <c r="C154" s="47" t="s">
        <v>19</v>
      </c>
      <c r="D154" s="46">
        <v>1</v>
      </c>
      <c r="E154" s="21">
        <v>653.01199999999994</v>
      </c>
      <c r="F154" s="21">
        <v>653.01199999999994</v>
      </c>
      <c r="G154" s="21"/>
      <c r="H154" s="21"/>
      <c r="I154" s="21"/>
    </row>
    <row r="155" spans="1:9" ht="30" outlineLevel="1" x14ac:dyDescent="0.25">
      <c r="A155" s="45" t="s">
        <v>916</v>
      </c>
      <c r="B155" s="18" t="s">
        <v>824</v>
      </c>
      <c r="C155" s="47" t="s">
        <v>19</v>
      </c>
      <c r="D155" s="46">
        <v>1</v>
      </c>
      <c r="E155" s="21">
        <v>618.46299999999997</v>
      </c>
      <c r="F155" s="21">
        <v>618.46299999999997</v>
      </c>
      <c r="G155" s="21"/>
      <c r="H155" s="21"/>
      <c r="I155" s="21"/>
    </row>
    <row r="156" spans="1:9" ht="30" outlineLevel="1" x14ac:dyDescent="0.25">
      <c r="A156" s="45" t="s">
        <v>917</v>
      </c>
      <c r="B156" s="18" t="s">
        <v>826</v>
      </c>
      <c r="C156" s="47" t="s">
        <v>19</v>
      </c>
      <c r="D156" s="46">
        <v>1</v>
      </c>
      <c r="E156" s="21">
        <v>830.83399999999995</v>
      </c>
      <c r="F156" s="21">
        <v>830.83399999999995</v>
      </c>
      <c r="G156" s="21"/>
      <c r="H156" s="21"/>
      <c r="I156" s="21"/>
    </row>
    <row r="157" spans="1:9" ht="30" outlineLevel="1" x14ac:dyDescent="0.25">
      <c r="A157" s="45" t="s">
        <v>918</v>
      </c>
      <c r="B157" s="18" t="s">
        <v>828</v>
      </c>
      <c r="C157" s="47" t="s">
        <v>19</v>
      </c>
      <c r="D157" s="46">
        <v>1</v>
      </c>
      <c r="E157" s="21">
        <v>668.52700000000004</v>
      </c>
      <c r="F157" s="21">
        <v>668.52700000000004</v>
      </c>
      <c r="G157" s="21"/>
      <c r="H157" s="21"/>
      <c r="I157" s="21"/>
    </row>
    <row r="158" spans="1:9" ht="30" outlineLevel="1" x14ac:dyDescent="0.25">
      <c r="A158" s="45" t="s">
        <v>919</v>
      </c>
      <c r="B158" s="18" t="s">
        <v>830</v>
      </c>
      <c r="C158" s="47" t="s">
        <v>19</v>
      </c>
      <c r="D158" s="46">
        <v>1</v>
      </c>
      <c r="E158" s="21">
        <v>872.74800000000005</v>
      </c>
      <c r="F158" s="21">
        <v>872.74800000000005</v>
      </c>
      <c r="G158" s="21"/>
      <c r="H158" s="21"/>
      <c r="I158" s="21"/>
    </row>
    <row r="159" spans="1:9" ht="30" outlineLevel="1" x14ac:dyDescent="0.25">
      <c r="A159" s="45" t="s">
        <v>920</v>
      </c>
      <c r="B159" s="18" t="s">
        <v>832</v>
      </c>
      <c r="C159" s="47" t="s">
        <v>19</v>
      </c>
      <c r="D159" s="46">
        <v>1</v>
      </c>
      <c r="E159" s="21">
        <v>1482.4259999999999</v>
      </c>
      <c r="F159" s="21">
        <v>1482.4259999999999</v>
      </c>
      <c r="G159" s="21"/>
      <c r="H159" s="21"/>
      <c r="I159" s="21"/>
    </row>
    <row r="160" spans="1:9" ht="30" outlineLevel="1" x14ac:dyDescent="0.25">
      <c r="A160" s="45" t="s">
        <v>921</v>
      </c>
      <c r="B160" s="18" t="s">
        <v>834</v>
      </c>
      <c r="C160" s="47" t="s">
        <v>19</v>
      </c>
      <c r="D160" s="46">
        <v>1</v>
      </c>
      <c r="E160" s="21">
        <v>1189.4000000000001</v>
      </c>
      <c r="F160" s="21">
        <v>1189.4000000000001</v>
      </c>
      <c r="G160" s="21"/>
      <c r="H160" s="21"/>
      <c r="I160" s="21"/>
    </row>
    <row r="161" spans="1:9" ht="30" outlineLevel="1" x14ac:dyDescent="0.25">
      <c r="A161" s="45" t="s">
        <v>922</v>
      </c>
      <c r="B161" s="18" t="s">
        <v>836</v>
      </c>
      <c r="C161" s="47" t="s">
        <v>19</v>
      </c>
      <c r="D161" s="46">
        <v>1</v>
      </c>
      <c r="E161" s="21">
        <v>823.43499999999995</v>
      </c>
      <c r="F161" s="21">
        <v>823.43499999999995</v>
      </c>
      <c r="G161" s="21"/>
      <c r="H161" s="21"/>
      <c r="I161" s="21"/>
    </row>
    <row r="162" spans="1:9" ht="30" outlineLevel="1" x14ac:dyDescent="0.25">
      <c r="A162" s="45" t="s">
        <v>923</v>
      </c>
      <c r="B162" s="18" t="s">
        <v>838</v>
      </c>
      <c r="C162" s="47" t="s">
        <v>19</v>
      </c>
      <c r="D162" s="46">
        <v>1</v>
      </c>
      <c r="E162" s="21">
        <v>1445.527</v>
      </c>
      <c r="F162" s="21">
        <v>1445.527</v>
      </c>
      <c r="G162" s="21"/>
      <c r="H162" s="21"/>
      <c r="I162" s="21"/>
    </row>
    <row r="163" spans="1:9" ht="30" outlineLevel="1" x14ac:dyDescent="0.25">
      <c r="A163" s="45" t="s">
        <v>924</v>
      </c>
      <c r="B163" s="18" t="s">
        <v>840</v>
      </c>
      <c r="C163" s="47" t="s">
        <v>19</v>
      </c>
      <c r="D163" s="46">
        <v>1</v>
      </c>
      <c r="E163" s="21">
        <v>1491.627</v>
      </c>
      <c r="F163" s="21">
        <v>1491.627</v>
      </c>
      <c r="G163" s="21"/>
      <c r="H163" s="21"/>
      <c r="I163" s="21"/>
    </row>
    <row r="164" spans="1:9" ht="30" outlineLevel="1" x14ac:dyDescent="0.25">
      <c r="A164" s="45" t="s">
        <v>925</v>
      </c>
      <c r="B164" s="18" t="s">
        <v>842</v>
      </c>
      <c r="C164" s="47" t="s">
        <v>19</v>
      </c>
      <c r="D164" s="46">
        <v>1</v>
      </c>
      <c r="E164" s="21">
        <v>1307.921</v>
      </c>
      <c r="F164" s="21">
        <v>1307.921</v>
      </c>
      <c r="G164" s="21"/>
      <c r="H164" s="21"/>
      <c r="I164" s="21"/>
    </row>
    <row r="165" spans="1:9" ht="30" outlineLevel="1" x14ac:dyDescent="0.25">
      <c r="A165" s="45" t="s">
        <v>926</v>
      </c>
      <c r="B165" s="18" t="s">
        <v>844</v>
      </c>
      <c r="C165" s="47" t="s">
        <v>19</v>
      </c>
      <c r="D165" s="46">
        <v>1</v>
      </c>
      <c r="E165" s="21">
        <v>1024.846</v>
      </c>
      <c r="F165" s="21">
        <v>1024.846</v>
      </c>
      <c r="G165" s="21"/>
      <c r="H165" s="21"/>
      <c r="I165" s="21"/>
    </row>
    <row r="166" spans="1:9" ht="30" outlineLevel="1" x14ac:dyDescent="0.25">
      <c r="A166" s="45" t="s">
        <v>927</v>
      </c>
      <c r="B166" s="18" t="s">
        <v>846</v>
      </c>
      <c r="C166" s="47" t="s">
        <v>19</v>
      </c>
      <c r="D166" s="46">
        <v>1</v>
      </c>
      <c r="E166" s="21">
        <v>628.26099999999997</v>
      </c>
      <c r="F166" s="21">
        <v>628.26099999999997</v>
      </c>
      <c r="G166" s="21"/>
      <c r="H166" s="21"/>
      <c r="I166" s="21"/>
    </row>
    <row r="167" spans="1:9" ht="30" outlineLevel="1" x14ac:dyDescent="0.25">
      <c r="A167" s="45" t="s">
        <v>928</v>
      </c>
      <c r="B167" s="18" t="s">
        <v>848</v>
      </c>
      <c r="C167" s="47" t="s">
        <v>19</v>
      </c>
      <c r="D167" s="46">
        <v>1</v>
      </c>
      <c r="E167" s="21">
        <v>738.16</v>
      </c>
      <c r="F167" s="21">
        <v>738.16</v>
      </c>
      <c r="G167" s="21"/>
      <c r="H167" s="21"/>
      <c r="I167" s="21"/>
    </row>
    <row r="168" spans="1:9" ht="30" outlineLevel="1" x14ac:dyDescent="0.25">
      <c r="A168" s="45" t="s">
        <v>929</v>
      </c>
      <c r="B168" s="18" t="s">
        <v>850</v>
      </c>
      <c r="C168" s="47" t="s">
        <v>19</v>
      </c>
      <c r="D168" s="46">
        <v>1</v>
      </c>
      <c r="E168" s="21">
        <v>672.41</v>
      </c>
      <c r="F168" s="21">
        <v>672.41</v>
      </c>
      <c r="G168" s="21"/>
      <c r="H168" s="21"/>
      <c r="I168" s="21"/>
    </row>
    <row r="169" spans="1:9" ht="30" outlineLevel="1" x14ac:dyDescent="0.25">
      <c r="A169" s="45" t="s">
        <v>930</v>
      </c>
      <c r="B169" s="18" t="s">
        <v>852</v>
      </c>
      <c r="C169" s="47" t="s">
        <v>19</v>
      </c>
      <c r="D169" s="46">
        <v>1</v>
      </c>
      <c r="E169" s="21">
        <v>1018.402</v>
      </c>
      <c r="F169" s="21">
        <v>1018.402</v>
      </c>
      <c r="G169" s="21"/>
      <c r="H169" s="21"/>
      <c r="I169" s="21"/>
    </row>
    <row r="170" spans="1:9" ht="30" outlineLevel="1" x14ac:dyDescent="0.25">
      <c r="A170" s="45" t="s">
        <v>931</v>
      </c>
      <c r="B170" s="18" t="s">
        <v>854</v>
      </c>
      <c r="C170" s="47" t="s">
        <v>19</v>
      </c>
      <c r="D170" s="46">
        <v>1</v>
      </c>
      <c r="E170" s="21">
        <v>975.27599999999995</v>
      </c>
      <c r="F170" s="21">
        <v>975.27599999999995</v>
      </c>
      <c r="G170" s="21"/>
      <c r="H170" s="21"/>
      <c r="I170" s="21"/>
    </row>
    <row r="171" spans="1:9" ht="30" outlineLevel="1" x14ac:dyDescent="0.25">
      <c r="A171" s="45" t="s">
        <v>932</v>
      </c>
      <c r="B171" s="18" t="s">
        <v>856</v>
      </c>
      <c r="C171" s="47" t="s">
        <v>19</v>
      </c>
      <c r="D171" s="46">
        <v>1</v>
      </c>
      <c r="E171" s="21">
        <v>1465.942</v>
      </c>
      <c r="F171" s="21">
        <v>1465.942</v>
      </c>
      <c r="G171" s="21"/>
      <c r="H171" s="21"/>
      <c r="I171" s="21"/>
    </row>
    <row r="172" spans="1:9" ht="30" outlineLevel="1" x14ac:dyDescent="0.25">
      <c r="A172" s="45" t="s">
        <v>933</v>
      </c>
      <c r="B172" s="18" t="s">
        <v>858</v>
      </c>
      <c r="C172" s="19" t="s">
        <v>19</v>
      </c>
      <c r="D172" s="46">
        <v>1</v>
      </c>
      <c r="E172" s="21">
        <v>1620.7829999999999</v>
      </c>
      <c r="F172" s="21">
        <v>1620.7829999999999</v>
      </c>
      <c r="G172" s="21"/>
      <c r="H172" s="21"/>
      <c r="I172" s="21"/>
    </row>
    <row r="173" spans="1:9" ht="30" outlineLevel="1" x14ac:dyDescent="0.25">
      <c r="A173" s="45" t="s">
        <v>934</v>
      </c>
      <c r="B173" s="18" t="s">
        <v>860</v>
      </c>
      <c r="C173" s="19" t="s">
        <v>19</v>
      </c>
      <c r="D173" s="46">
        <v>1</v>
      </c>
      <c r="E173" s="21">
        <v>757.75</v>
      </c>
      <c r="F173" s="21">
        <v>757.75</v>
      </c>
      <c r="G173" s="21"/>
      <c r="H173" s="21"/>
      <c r="I173" s="21"/>
    </row>
    <row r="174" spans="1:9" ht="30" outlineLevel="1" x14ac:dyDescent="0.25">
      <c r="A174" s="45" t="s">
        <v>935</v>
      </c>
      <c r="B174" s="18" t="s">
        <v>862</v>
      </c>
      <c r="C174" s="19" t="s">
        <v>19</v>
      </c>
      <c r="D174" s="46">
        <v>1</v>
      </c>
      <c r="E174" s="21">
        <v>978.57399999999996</v>
      </c>
      <c r="F174" s="21">
        <v>978.57399999999996</v>
      </c>
      <c r="G174" s="21"/>
      <c r="H174" s="21"/>
      <c r="I174" s="21"/>
    </row>
    <row r="175" spans="1:9" ht="30" outlineLevel="1" x14ac:dyDescent="0.25">
      <c r="A175" s="45" t="s">
        <v>936</v>
      </c>
      <c r="B175" s="18" t="s">
        <v>864</v>
      </c>
      <c r="C175" s="19" t="s">
        <v>19</v>
      </c>
      <c r="D175" s="46">
        <v>1</v>
      </c>
      <c r="E175" s="21">
        <v>1130.239</v>
      </c>
      <c r="F175" s="21">
        <v>1130.239</v>
      </c>
      <c r="G175" s="21"/>
      <c r="H175" s="21"/>
      <c r="I175" s="21"/>
    </row>
    <row r="176" spans="1:9" ht="30" outlineLevel="1" x14ac:dyDescent="0.25">
      <c r="A176" s="45" t="s">
        <v>937</v>
      </c>
      <c r="B176" s="18" t="s">
        <v>866</v>
      </c>
      <c r="C176" s="19" t="s">
        <v>19</v>
      </c>
      <c r="D176" s="46">
        <v>1</v>
      </c>
      <c r="E176" s="21">
        <v>1693.6969999999999</v>
      </c>
      <c r="F176" s="21">
        <v>1693.6969999999999</v>
      </c>
      <c r="G176" s="21"/>
      <c r="H176" s="21"/>
      <c r="I176" s="21"/>
    </row>
    <row r="177" spans="1:9" outlineLevel="1" collapsed="1" x14ac:dyDescent="0.25">
      <c r="A177" s="13" t="s">
        <v>22</v>
      </c>
      <c r="B177" s="14" t="s">
        <v>938</v>
      </c>
      <c r="C177" s="15" t="s">
        <v>55</v>
      </c>
      <c r="D177" s="15">
        <f>SUM(D178:D213)</f>
        <v>253</v>
      </c>
      <c r="E177" s="15">
        <f>SUM(E178:E213)</f>
        <v>942716</v>
      </c>
      <c r="F177" s="15">
        <f>SUM(F178:F213)</f>
        <v>942716</v>
      </c>
      <c r="G177" s="15"/>
      <c r="H177" s="15"/>
      <c r="I177" s="15"/>
    </row>
    <row r="178" spans="1:9" ht="30" outlineLevel="1" x14ac:dyDescent="0.25">
      <c r="A178" s="45" t="s">
        <v>41</v>
      </c>
      <c r="B178" s="53" t="s">
        <v>939</v>
      </c>
      <c r="C178" s="19" t="s">
        <v>92</v>
      </c>
      <c r="D178" s="20">
        <v>5</v>
      </c>
      <c r="E178" s="21">
        <v>3295</v>
      </c>
      <c r="F178" s="21">
        <v>3295</v>
      </c>
      <c r="G178" s="21"/>
      <c r="H178" s="21"/>
      <c r="I178" s="21"/>
    </row>
    <row r="179" spans="1:9" ht="60" outlineLevel="1" x14ac:dyDescent="0.25">
      <c r="A179" s="45" t="s">
        <v>43</v>
      </c>
      <c r="B179" s="53" t="s">
        <v>940</v>
      </c>
      <c r="C179" s="19" t="s">
        <v>92</v>
      </c>
      <c r="D179" s="20">
        <v>2</v>
      </c>
      <c r="E179" s="21">
        <v>35494</v>
      </c>
      <c r="F179" s="21">
        <v>35494</v>
      </c>
      <c r="G179" s="21"/>
      <c r="H179" s="21"/>
      <c r="I179" s="21"/>
    </row>
    <row r="180" spans="1:9" ht="30" outlineLevel="1" x14ac:dyDescent="0.25">
      <c r="A180" s="45" t="s">
        <v>45</v>
      </c>
      <c r="B180" s="53" t="s">
        <v>941</v>
      </c>
      <c r="C180" s="19" t="s">
        <v>92</v>
      </c>
      <c r="D180" s="20">
        <v>5</v>
      </c>
      <c r="E180" s="21">
        <v>28225</v>
      </c>
      <c r="F180" s="21">
        <v>28225</v>
      </c>
      <c r="G180" s="21"/>
      <c r="H180" s="21"/>
      <c r="I180" s="21"/>
    </row>
    <row r="181" spans="1:9" ht="30" outlineLevel="1" x14ac:dyDescent="0.25">
      <c r="A181" s="45" t="s">
        <v>47</v>
      </c>
      <c r="B181" s="53" t="s">
        <v>942</v>
      </c>
      <c r="C181" s="19" t="s">
        <v>92</v>
      </c>
      <c r="D181" s="20">
        <v>2</v>
      </c>
      <c r="E181" s="21">
        <v>57286</v>
      </c>
      <c r="F181" s="21">
        <v>57286</v>
      </c>
      <c r="G181" s="21"/>
      <c r="H181" s="21"/>
      <c r="I181" s="21"/>
    </row>
    <row r="182" spans="1:9" ht="45" outlineLevel="1" x14ac:dyDescent="0.25">
      <c r="A182" s="45" t="s">
        <v>655</v>
      </c>
      <c r="B182" s="53" t="s">
        <v>943</v>
      </c>
      <c r="C182" s="19" t="s">
        <v>92</v>
      </c>
      <c r="D182" s="20">
        <v>4</v>
      </c>
      <c r="E182" s="21">
        <v>143452</v>
      </c>
      <c r="F182" s="21">
        <v>143452</v>
      </c>
      <c r="G182" s="21"/>
      <c r="H182" s="21"/>
      <c r="I182" s="21"/>
    </row>
    <row r="183" spans="1:9" ht="30" outlineLevel="1" x14ac:dyDescent="0.25">
      <c r="A183" s="45" t="s">
        <v>657</v>
      </c>
      <c r="B183" s="53" t="s">
        <v>944</v>
      </c>
      <c r="C183" s="19" t="s">
        <v>92</v>
      </c>
      <c r="D183" s="20">
        <v>4</v>
      </c>
      <c r="E183" s="21">
        <v>287204</v>
      </c>
      <c r="F183" s="21">
        <v>287204</v>
      </c>
      <c r="G183" s="21"/>
      <c r="H183" s="21"/>
      <c r="I183" s="21"/>
    </row>
    <row r="184" spans="1:9" ht="30" outlineLevel="1" x14ac:dyDescent="0.25">
      <c r="A184" s="45" t="s">
        <v>659</v>
      </c>
      <c r="B184" s="53" t="s">
        <v>945</v>
      </c>
      <c r="C184" s="19" t="s">
        <v>92</v>
      </c>
      <c r="D184" s="20">
        <v>3</v>
      </c>
      <c r="E184" s="21">
        <v>17628</v>
      </c>
      <c r="F184" s="21">
        <v>17628</v>
      </c>
      <c r="G184" s="21"/>
      <c r="H184" s="21"/>
      <c r="I184" s="21"/>
    </row>
    <row r="185" spans="1:9" ht="30" outlineLevel="1" x14ac:dyDescent="0.25">
      <c r="A185" s="45" t="s">
        <v>661</v>
      </c>
      <c r="B185" s="53" t="s">
        <v>946</v>
      </c>
      <c r="C185" s="19" t="s">
        <v>92</v>
      </c>
      <c r="D185" s="20">
        <v>2</v>
      </c>
      <c r="E185" s="21">
        <v>91484</v>
      </c>
      <c r="F185" s="21">
        <v>91484</v>
      </c>
      <c r="G185" s="21"/>
      <c r="H185" s="21"/>
      <c r="I185" s="21"/>
    </row>
    <row r="186" spans="1:9" ht="60" outlineLevel="1" x14ac:dyDescent="0.25">
      <c r="A186" s="45" t="s">
        <v>663</v>
      </c>
      <c r="B186" s="53" t="s">
        <v>947</v>
      </c>
      <c r="C186" s="19" t="s">
        <v>92</v>
      </c>
      <c r="D186" s="20">
        <v>2</v>
      </c>
      <c r="E186" s="21">
        <v>111920</v>
      </c>
      <c r="F186" s="21">
        <v>111920</v>
      </c>
      <c r="G186" s="21"/>
      <c r="H186" s="21"/>
      <c r="I186" s="21"/>
    </row>
    <row r="187" spans="1:9" ht="60" outlineLevel="1" x14ac:dyDescent="0.25">
      <c r="A187" s="45" t="s">
        <v>665</v>
      </c>
      <c r="B187" s="53" t="s">
        <v>948</v>
      </c>
      <c r="C187" s="19" t="s">
        <v>92</v>
      </c>
      <c r="D187" s="20">
        <v>1</v>
      </c>
      <c r="E187" s="21">
        <v>16584</v>
      </c>
      <c r="F187" s="21">
        <v>16584</v>
      </c>
      <c r="G187" s="21"/>
      <c r="H187" s="21"/>
      <c r="I187" s="21"/>
    </row>
    <row r="188" spans="1:9" ht="30" outlineLevel="1" x14ac:dyDescent="0.25">
      <c r="A188" s="45" t="s">
        <v>667</v>
      </c>
      <c r="B188" s="53" t="s">
        <v>949</v>
      </c>
      <c r="C188" s="19" t="s">
        <v>92</v>
      </c>
      <c r="D188" s="20">
        <v>4</v>
      </c>
      <c r="E188" s="21">
        <v>46832</v>
      </c>
      <c r="F188" s="21">
        <v>46832</v>
      </c>
      <c r="G188" s="21"/>
      <c r="H188" s="21"/>
      <c r="I188" s="21"/>
    </row>
    <row r="189" spans="1:9" ht="30" outlineLevel="1" x14ac:dyDescent="0.25">
      <c r="A189" s="45" t="s">
        <v>669</v>
      </c>
      <c r="B189" s="53" t="s">
        <v>950</v>
      </c>
      <c r="C189" s="19" t="s">
        <v>92</v>
      </c>
      <c r="D189" s="20">
        <v>2</v>
      </c>
      <c r="E189" s="21">
        <v>16878</v>
      </c>
      <c r="F189" s="21">
        <v>16878</v>
      </c>
      <c r="G189" s="21"/>
      <c r="H189" s="21"/>
      <c r="I189" s="21"/>
    </row>
    <row r="190" spans="1:9" ht="60" outlineLevel="1" x14ac:dyDescent="0.25">
      <c r="A190" s="45" t="s">
        <v>671</v>
      </c>
      <c r="B190" s="53" t="s">
        <v>951</v>
      </c>
      <c r="C190" s="19" t="s">
        <v>92</v>
      </c>
      <c r="D190" s="20">
        <v>1</v>
      </c>
      <c r="E190" s="21">
        <v>31707</v>
      </c>
      <c r="F190" s="21">
        <v>31707</v>
      </c>
      <c r="G190" s="21"/>
      <c r="H190" s="21"/>
      <c r="I190" s="21"/>
    </row>
    <row r="191" spans="1:9" outlineLevel="1" x14ac:dyDescent="0.25">
      <c r="A191" s="45" t="s">
        <v>673</v>
      </c>
      <c r="B191" s="53" t="s">
        <v>952</v>
      </c>
      <c r="C191" s="19" t="s">
        <v>92</v>
      </c>
      <c r="D191" s="20">
        <v>3</v>
      </c>
      <c r="E191" s="21">
        <v>177</v>
      </c>
      <c r="F191" s="21">
        <v>177</v>
      </c>
      <c r="G191" s="21"/>
      <c r="H191" s="21"/>
      <c r="I191" s="21"/>
    </row>
    <row r="192" spans="1:9" outlineLevel="1" x14ac:dyDescent="0.25">
      <c r="A192" s="45" t="s">
        <v>675</v>
      </c>
      <c r="B192" s="18" t="s">
        <v>953</v>
      </c>
      <c r="C192" s="19" t="s">
        <v>92</v>
      </c>
      <c r="D192" s="20">
        <v>5</v>
      </c>
      <c r="E192" s="21">
        <v>5020</v>
      </c>
      <c r="F192" s="21">
        <v>5020</v>
      </c>
      <c r="G192" s="21"/>
      <c r="H192" s="21"/>
      <c r="I192" s="21"/>
    </row>
    <row r="193" spans="1:9" outlineLevel="1" x14ac:dyDescent="0.25">
      <c r="A193" s="45" t="s">
        <v>677</v>
      </c>
      <c r="B193" s="18" t="s">
        <v>954</v>
      </c>
      <c r="C193" s="19" t="s">
        <v>92</v>
      </c>
      <c r="D193" s="20">
        <v>5</v>
      </c>
      <c r="E193" s="21">
        <v>4410</v>
      </c>
      <c r="F193" s="21">
        <v>4410</v>
      </c>
      <c r="G193" s="21"/>
      <c r="H193" s="21"/>
      <c r="I193" s="21"/>
    </row>
    <row r="194" spans="1:9" outlineLevel="1" x14ac:dyDescent="0.25">
      <c r="A194" s="45" t="s">
        <v>679</v>
      </c>
      <c r="B194" s="18" t="s">
        <v>955</v>
      </c>
      <c r="C194" s="19" t="s">
        <v>92</v>
      </c>
      <c r="D194" s="20">
        <v>2</v>
      </c>
      <c r="E194" s="21">
        <v>2012</v>
      </c>
      <c r="F194" s="21">
        <v>2012</v>
      </c>
      <c r="G194" s="21"/>
      <c r="H194" s="21"/>
      <c r="I194" s="21"/>
    </row>
    <row r="195" spans="1:9" outlineLevel="1" x14ac:dyDescent="0.25">
      <c r="A195" s="45" t="s">
        <v>681</v>
      </c>
      <c r="B195" s="18" t="s">
        <v>956</v>
      </c>
      <c r="C195" s="19" t="s">
        <v>92</v>
      </c>
      <c r="D195" s="20">
        <v>1</v>
      </c>
      <c r="E195" s="21">
        <v>624</v>
      </c>
      <c r="F195" s="21">
        <v>624</v>
      </c>
      <c r="G195" s="21"/>
      <c r="H195" s="21"/>
      <c r="I195" s="21"/>
    </row>
    <row r="196" spans="1:9" outlineLevel="1" x14ac:dyDescent="0.25">
      <c r="A196" s="45" t="s">
        <v>683</v>
      </c>
      <c r="B196" s="18" t="s">
        <v>957</v>
      </c>
      <c r="C196" s="19" t="s">
        <v>92</v>
      </c>
      <c r="D196" s="20">
        <v>7</v>
      </c>
      <c r="E196" s="21">
        <v>3227</v>
      </c>
      <c r="F196" s="21">
        <v>3227</v>
      </c>
      <c r="G196" s="21"/>
      <c r="H196" s="21"/>
      <c r="I196" s="21"/>
    </row>
    <row r="197" spans="1:9" outlineLevel="1" x14ac:dyDescent="0.25">
      <c r="A197" s="45" t="s">
        <v>685</v>
      </c>
      <c r="B197" s="18" t="s">
        <v>958</v>
      </c>
      <c r="C197" s="19" t="s">
        <v>92</v>
      </c>
      <c r="D197" s="20">
        <v>1</v>
      </c>
      <c r="E197" s="21">
        <v>153</v>
      </c>
      <c r="F197" s="21">
        <v>153</v>
      </c>
      <c r="G197" s="21"/>
      <c r="H197" s="21"/>
      <c r="I197" s="21"/>
    </row>
    <row r="198" spans="1:9" outlineLevel="1" x14ac:dyDescent="0.25">
      <c r="A198" s="45" t="s">
        <v>687</v>
      </c>
      <c r="B198" s="18" t="s">
        <v>959</v>
      </c>
      <c r="C198" s="19" t="s">
        <v>92</v>
      </c>
      <c r="D198" s="20">
        <v>23</v>
      </c>
      <c r="E198" s="21">
        <v>2714</v>
      </c>
      <c r="F198" s="21">
        <v>2714</v>
      </c>
      <c r="G198" s="21"/>
      <c r="H198" s="21"/>
      <c r="I198" s="21"/>
    </row>
    <row r="199" spans="1:9" outlineLevel="1" x14ac:dyDescent="0.25">
      <c r="A199" s="45" t="s">
        <v>689</v>
      </c>
      <c r="B199" s="18" t="s">
        <v>960</v>
      </c>
      <c r="C199" s="19" t="s">
        <v>92</v>
      </c>
      <c r="D199" s="20">
        <v>18</v>
      </c>
      <c r="E199" s="21">
        <v>1080</v>
      </c>
      <c r="F199" s="21">
        <v>1080</v>
      </c>
      <c r="G199" s="21"/>
      <c r="H199" s="21"/>
      <c r="I199" s="21"/>
    </row>
    <row r="200" spans="1:9" outlineLevel="1" x14ac:dyDescent="0.25">
      <c r="A200" s="45" t="s">
        <v>691</v>
      </c>
      <c r="B200" s="18" t="s">
        <v>961</v>
      </c>
      <c r="C200" s="19" t="s">
        <v>92</v>
      </c>
      <c r="D200" s="20">
        <v>30</v>
      </c>
      <c r="E200" s="21">
        <v>1200</v>
      </c>
      <c r="F200" s="21">
        <v>1200</v>
      </c>
      <c r="G200" s="21"/>
      <c r="H200" s="21"/>
      <c r="I200" s="21"/>
    </row>
    <row r="201" spans="1:9" outlineLevel="1" x14ac:dyDescent="0.25">
      <c r="A201" s="45" t="s">
        <v>693</v>
      </c>
      <c r="B201" s="18" t="s">
        <v>962</v>
      </c>
      <c r="C201" s="19" t="s">
        <v>92</v>
      </c>
      <c r="D201" s="20">
        <v>2</v>
      </c>
      <c r="E201" s="21">
        <v>66</v>
      </c>
      <c r="F201" s="21">
        <v>66</v>
      </c>
      <c r="G201" s="21"/>
      <c r="H201" s="21"/>
      <c r="I201" s="21"/>
    </row>
    <row r="202" spans="1:9" outlineLevel="1" x14ac:dyDescent="0.25">
      <c r="A202" s="45" t="s">
        <v>695</v>
      </c>
      <c r="B202" s="18" t="s">
        <v>963</v>
      </c>
      <c r="C202" s="19" t="s">
        <v>92</v>
      </c>
      <c r="D202" s="20">
        <v>11</v>
      </c>
      <c r="E202" s="21">
        <v>253</v>
      </c>
      <c r="F202" s="21">
        <v>253</v>
      </c>
      <c r="G202" s="21"/>
      <c r="H202" s="21"/>
      <c r="I202" s="21"/>
    </row>
    <row r="203" spans="1:9" outlineLevel="1" x14ac:dyDescent="0.25">
      <c r="A203" s="45" t="s">
        <v>697</v>
      </c>
      <c r="B203" s="18" t="s">
        <v>964</v>
      </c>
      <c r="C203" s="19" t="s">
        <v>92</v>
      </c>
      <c r="D203" s="20">
        <v>10</v>
      </c>
      <c r="E203" s="21">
        <v>200</v>
      </c>
      <c r="F203" s="21">
        <v>200</v>
      </c>
      <c r="G203" s="21"/>
      <c r="H203" s="21"/>
      <c r="I203" s="21"/>
    </row>
    <row r="204" spans="1:9" outlineLevel="1" x14ac:dyDescent="0.25">
      <c r="A204" s="45" t="s">
        <v>699</v>
      </c>
      <c r="B204" s="18" t="s">
        <v>965</v>
      </c>
      <c r="C204" s="19" t="s">
        <v>92</v>
      </c>
      <c r="D204" s="20">
        <v>4</v>
      </c>
      <c r="E204" s="21">
        <v>1976</v>
      </c>
      <c r="F204" s="21">
        <v>1976</v>
      </c>
      <c r="G204" s="21"/>
      <c r="H204" s="21"/>
      <c r="I204" s="21"/>
    </row>
    <row r="205" spans="1:9" outlineLevel="1" x14ac:dyDescent="0.25">
      <c r="A205" s="45" t="s">
        <v>701</v>
      </c>
      <c r="B205" s="18" t="s">
        <v>966</v>
      </c>
      <c r="C205" s="19" t="s">
        <v>92</v>
      </c>
      <c r="D205" s="20">
        <v>10</v>
      </c>
      <c r="E205" s="21">
        <v>3270</v>
      </c>
      <c r="F205" s="21">
        <v>3270</v>
      </c>
      <c r="G205" s="21"/>
      <c r="H205" s="21"/>
      <c r="I205" s="21"/>
    </row>
    <row r="206" spans="1:9" outlineLevel="1" x14ac:dyDescent="0.25">
      <c r="A206" s="45" t="s">
        <v>967</v>
      </c>
      <c r="B206" s="18" t="s">
        <v>968</v>
      </c>
      <c r="C206" s="19" t="s">
        <v>92</v>
      </c>
      <c r="D206" s="20">
        <v>15</v>
      </c>
      <c r="E206" s="21">
        <v>2430</v>
      </c>
      <c r="F206" s="21">
        <v>2430</v>
      </c>
      <c r="G206" s="21"/>
      <c r="H206" s="21"/>
      <c r="I206" s="21"/>
    </row>
    <row r="207" spans="1:9" outlineLevel="1" x14ac:dyDescent="0.25">
      <c r="A207" s="45" t="s">
        <v>969</v>
      </c>
      <c r="B207" s="18" t="s">
        <v>970</v>
      </c>
      <c r="C207" s="19" t="s">
        <v>92</v>
      </c>
      <c r="D207" s="20">
        <v>10</v>
      </c>
      <c r="E207" s="21">
        <v>21800</v>
      </c>
      <c r="F207" s="21">
        <v>21800</v>
      </c>
      <c r="G207" s="21"/>
      <c r="H207" s="21"/>
      <c r="I207" s="21"/>
    </row>
    <row r="208" spans="1:9" outlineLevel="1" x14ac:dyDescent="0.25">
      <c r="A208" s="45" t="s">
        <v>971</v>
      </c>
      <c r="B208" s="18" t="s">
        <v>972</v>
      </c>
      <c r="C208" s="19" t="s">
        <v>92</v>
      </c>
      <c r="D208" s="20">
        <v>9</v>
      </c>
      <c r="E208" s="21">
        <v>2997</v>
      </c>
      <c r="F208" s="21">
        <v>2997</v>
      </c>
      <c r="G208" s="21"/>
      <c r="H208" s="21"/>
      <c r="I208" s="21"/>
    </row>
    <row r="209" spans="1:9" outlineLevel="1" x14ac:dyDescent="0.25">
      <c r="A209" s="45" t="s">
        <v>973</v>
      </c>
      <c r="B209" s="18" t="s">
        <v>974</v>
      </c>
      <c r="C209" s="19" t="s">
        <v>92</v>
      </c>
      <c r="D209" s="20">
        <v>25</v>
      </c>
      <c r="E209" s="21">
        <v>475</v>
      </c>
      <c r="F209" s="21">
        <v>475</v>
      </c>
      <c r="G209" s="21"/>
      <c r="H209" s="21"/>
      <c r="I209" s="21"/>
    </row>
    <row r="210" spans="1:9" outlineLevel="1" x14ac:dyDescent="0.25">
      <c r="A210" s="45" t="s">
        <v>975</v>
      </c>
      <c r="B210" s="18" t="s">
        <v>976</v>
      </c>
      <c r="C210" s="19" t="s">
        <v>92</v>
      </c>
      <c r="D210" s="20">
        <v>3</v>
      </c>
      <c r="E210" s="21">
        <v>51</v>
      </c>
      <c r="F210" s="21">
        <v>51</v>
      </c>
      <c r="G210" s="21"/>
      <c r="H210" s="21"/>
      <c r="I210" s="21"/>
    </row>
    <row r="211" spans="1:9" outlineLevel="1" x14ac:dyDescent="0.25">
      <c r="A211" s="45" t="s">
        <v>977</v>
      </c>
      <c r="B211" s="18" t="s">
        <v>978</v>
      </c>
      <c r="C211" s="19" t="s">
        <v>92</v>
      </c>
      <c r="D211" s="20">
        <v>10</v>
      </c>
      <c r="E211" s="21">
        <v>120</v>
      </c>
      <c r="F211" s="21">
        <v>120</v>
      </c>
      <c r="G211" s="21"/>
      <c r="H211" s="21"/>
      <c r="I211" s="21"/>
    </row>
    <row r="212" spans="1:9" outlineLevel="1" x14ac:dyDescent="0.25">
      <c r="A212" s="45" t="s">
        <v>979</v>
      </c>
      <c r="B212" s="18" t="s">
        <v>980</v>
      </c>
      <c r="C212" s="19" t="s">
        <v>92</v>
      </c>
      <c r="D212" s="20">
        <v>10</v>
      </c>
      <c r="E212" s="21">
        <v>90</v>
      </c>
      <c r="F212" s="21">
        <v>90</v>
      </c>
      <c r="G212" s="21"/>
      <c r="H212" s="21"/>
      <c r="I212" s="21"/>
    </row>
    <row r="213" spans="1:9" outlineLevel="1" x14ac:dyDescent="0.25">
      <c r="A213" s="45" t="s">
        <v>981</v>
      </c>
      <c r="B213" s="18" t="s">
        <v>982</v>
      </c>
      <c r="C213" s="19" t="s">
        <v>92</v>
      </c>
      <c r="D213" s="20">
        <v>2</v>
      </c>
      <c r="E213" s="21">
        <v>382</v>
      </c>
      <c r="F213" s="21">
        <v>382</v>
      </c>
      <c r="G213" s="21"/>
      <c r="H213" s="21"/>
      <c r="I213" s="21"/>
    </row>
    <row r="214" spans="1:9" x14ac:dyDescent="0.25">
      <c r="A214" s="8"/>
      <c r="B214" s="9" t="s">
        <v>983</v>
      </c>
      <c r="C214" s="10"/>
      <c r="D214" s="11"/>
      <c r="E214" s="12">
        <f>E215+E245+E306+E379</f>
        <v>4225794.165</v>
      </c>
      <c r="F214" s="12">
        <f>F215+F245+F306+F379</f>
        <v>4225794.165</v>
      </c>
      <c r="G214" s="11"/>
      <c r="H214" s="11"/>
      <c r="I214" s="11"/>
    </row>
    <row r="215" spans="1:9" outlineLevel="1" x14ac:dyDescent="0.25">
      <c r="A215" s="13" t="s">
        <v>12</v>
      </c>
      <c r="B215" s="14" t="s">
        <v>776</v>
      </c>
      <c r="C215" s="15" t="s">
        <v>13</v>
      </c>
      <c r="D215" s="16">
        <f>SUM(D216:D244)</f>
        <v>11950</v>
      </c>
      <c r="E215" s="16">
        <f t="shared" ref="E215:F215" si="5">SUM(E216:E244)</f>
        <v>3891166.156</v>
      </c>
      <c r="F215" s="16">
        <f t="shared" si="5"/>
        <v>3891166.156</v>
      </c>
      <c r="G215" s="16"/>
      <c r="H215" s="16"/>
      <c r="I215" s="16"/>
    </row>
    <row r="216" spans="1:9" ht="45" outlineLevel="1" x14ac:dyDescent="0.25">
      <c r="A216" s="17" t="s">
        <v>14</v>
      </c>
      <c r="B216" s="18" t="s">
        <v>798</v>
      </c>
      <c r="C216" s="19" t="s">
        <v>13</v>
      </c>
      <c r="D216" s="20">
        <v>358</v>
      </c>
      <c r="E216" s="21">
        <v>74637.551000000007</v>
      </c>
      <c r="F216" s="21">
        <v>74637.551000000007</v>
      </c>
      <c r="G216" s="21"/>
      <c r="H216" s="21"/>
      <c r="I216" s="21"/>
    </row>
    <row r="217" spans="1:9" ht="30" outlineLevel="1" x14ac:dyDescent="0.25">
      <c r="A217" s="17" t="s">
        <v>32</v>
      </c>
      <c r="B217" s="18" t="s">
        <v>800</v>
      </c>
      <c r="C217" s="19" t="s">
        <v>13</v>
      </c>
      <c r="D217" s="20">
        <v>130</v>
      </c>
      <c r="E217" s="21">
        <v>19116.534</v>
      </c>
      <c r="F217" s="21">
        <v>19116.534</v>
      </c>
      <c r="G217" s="21"/>
      <c r="H217" s="21"/>
      <c r="I217" s="21"/>
    </row>
    <row r="218" spans="1:9" ht="30" outlineLevel="1" x14ac:dyDescent="0.25">
      <c r="A218" s="17" t="s">
        <v>275</v>
      </c>
      <c r="B218" s="18" t="s">
        <v>802</v>
      </c>
      <c r="C218" s="19" t="s">
        <v>13</v>
      </c>
      <c r="D218" s="20">
        <v>282</v>
      </c>
      <c r="E218" s="21">
        <v>37247.514000000003</v>
      </c>
      <c r="F218" s="21">
        <v>37247.514000000003</v>
      </c>
      <c r="G218" s="21"/>
      <c r="H218" s="21"/>
      <c r="I218" s="21"/>
    </row>
    <row r="219" spans="1:9" ht="30" outlineLevel="1" x14ac:dyDescent="0.25">
      <c r="A219" s="17" t="s">
        <v>277</v>
      </c>
      <c r="B219" s="18" t="s">
        <v>804</v>
      </c>
      <c r="C219" s="19" t="s">
        <v>13</v>
      </c>
      <c r="D219" s="20">
        <v>465</v>
      </c>
      <c r="E219" s="21">
        <v>76425.054000000004</v>
      </c>
      <c r="F219" s="21">
        <v>76425.054000000004</v>
      </c>
      <c r="G219" s="21"/>
      <c r="H219" s="21"/>
      <c r="I219" s="21"/>
    </row>
    <row r="220" spans="1:9" ht="30" outlineLevel="1" x14ac:dyDescent="0.25">
      <c r="A220" s="17" t="s">
        <v>279</v>
      </c>
      <c r="B220" s="18" t="s">
        <v>806</v>
      </c>
      <c r="C220" s="19" t="s">
        <v>13</v>
      </c>
      <c r="D220" s="20">
        <v>214</v>
      </c>
      <c r="E220" s="21">
        <v>44832.739000000001</v>
      </c>
      <c r="F220" s="21">
        <v>44832.739000000001</v>
      </c>
      <c r="G220" s="21"/>
      <c r="H220" s="21"/>
      <c r="I220" s="21"/>
    </row>
    <row r="221" spans="1:9" ht="30" outlineLevel="1" x14ac:dyDescent="0.25">
      <c r="A221" s="17" t="s">
        <v>281</v>
      </c>
      <c r="B221" s="18" t="s">
        <v>808</v>
      </c>
      <c r="C221" s="19" t="s">
        <v>13</v>
      </c>
      <c r="D221" s="20">
        <v>210</v>
      </c>
      <c r="E221" s="21">
        <v>38869.75</v>
      </c>
      <c r="F221" s="21">
        <v>38869.75</v>
      </c>
      <c r="G221" s="21"/>
      <c r="H221" s="21"/>
      <c r="I221" s="21"/>
    </row>
    <row r="222" spans="1:9" ht="30" outlineLevel="1" x14ac:dyDescent="0.25">
      <c r="A222" s="17" t="s">
        <v>283</v>
      </c>
      <c r="B222" s="18" t="s">
        <v>810</v>
      </c>
      <c r="C222" s="19" t="s">
        <v>13</v>
      </c>
      <c r="D222" s="20">
        <v>346</v>
      </c>
      <c r="E222" s="21">
        <v>88287.811000000002</v>
      </c>
      <c r="F222" s="21">
        <v>88287.811000000002</v>
      </c>
      <c r="G222" s="21"/>
      <c r="H222" s="21"/>
      <c r="I222" s="21"/>
    </row>
    <row r="223" spans="1:9" ht="30" outlineLevel="1" x14ac:dyDescent="0.25">
      <c r="A223" s="17" t="s">
        <v>285</v>
      </c>
      <c r="B223" s="18" t="s">
        <v>812</v>
      </c>
      <c r="C223" s="19" t="s">
        <v>13</v>
      </c>
      <c r="D223" s="20">
        <v>223</v>
      </c>
      <c r="E223" s="21">
        <v>607586.21400000004</v>
      </c>
      <c r="F223" s="21">
        <v>607586.21400000004</v>
      </c>
      <c r="G223" s="21"/>
      <c r="H223" s="21"/>
      <c r="I223" s="21"/>
    </row>
    <row r="224" spans="1:9" ht="30" outlineLevel="1" x14ac:dyDescent="0.25">
      <c r="A224" s="17" t="s">
        <v>287</v>
      </c>
      <c r="B224" s="18" t="s">
        <v>814</v>
      </c>
      <c r="C224" s="19" t="s">
        <v>13</v>
      </c>
      <c r="D224" s="20">
        <v>557</v>
      </c>
      <c r="E224" s="21">
        <v>77445.255999999994</v>
      </c>
      <c r="F224" s="21">
        <v>77445.255999999994</v>
      </c>
      <c r="G224" s="21"/>
      <c r="H224" s="21"/>
      <c r="I224" s="21"/>
    </row>
    <row r="225" spans="1:9" ht="30" outlineLevel="1" x14ac:dyDescent="0.25">
      <c r="A225" s="17" t="s">
        <v>289</v>
      </c>
      <c r="B225" s="18" t="s">
        <v>816</v>
      </c>
      <c r="C225" s="19" t="s">
        <v>13</v>
      </c>
      <c r="D225" s="20">
        <v>151</v>
      </c>
      <c r="E225" s="21">
        <v>28835.422999999999</v>
      </c>
      <c r="F225" s="21">
        <v>28835.422999999999</v>
      </c>
      <c r="G225" s="21"/>
      <c r="H225" s="21"/>
      <c r="I225" s="21"/>
    </row>
    <row r="226" spans="1:9" outlineLevel="1" x14ac:dyDescent="0.25">
      <c r="A226" s="17" t="s">
        <v>291</v>
      </c>
      <c r="B226" s="18" t="s">
        <v>818</v>
      </c>
      <c r="C226" s="19" t="s">
        <v>13</v>
      </c>
      <c r="D226" s="20">
        <v>170</v>
      </c>
      <c r="E226" s="21">
        <v>41210.67</v>
      </c>
      <c r="F226" s="21">
        <v>41210.67</v>
      </c>
      <c r="G226" s="21"/>
      <c r="H226" s="21"/>
      <c r="I226" s="21"/>
    </row>
    <row r="227" spans="1:9" outlineLevel="1" x14ac:dyDescent="0.25">
      <c r="A227" s="17" t="s">
        <v>293</v>
      </c>
      <c r="B227" s="18" t="s">
        <v>820</v>
      </c>
      <c r="C227" s="19" t="s">
        <v>13</v>
      </c>
      <c r="D227" s="20">
        <v>278</v>
      </c>
      <c r="E227" s="21">
        <v>47939.502999999997</v>
      </c>
      <c r="F227" s="21">
        <v>47939.502999999997</v>
      </c>
      <c r="G227" s="21"/>
      <c r="H227" s="21"/>
      <c r="I227" s="21"/>
    </row>
    <row r="228" spans="1:9" ht="30" outlineLevel="1" x14ac:dyDescent="0.25">
      <c r="A228" s="17" t="s">
        <v>295</v>
      </c>
      <c r="B228" s="18" t="s">
        <v>822</v>
      </c>
      <c r="C228" s="19" t="s">
        <v>13</v>
      </c>
      <c r="D228" s="20">
        <v>355</v>
      </c>
      <c r="E228" s="21">
        <v>71363.338000000003</v>
      </c>
      <c r="F228" s="21">
        <v>71363.338000000003</v>
      </c>
      <c r="G228" s="21"/>
      <c r="H228" s="21"/>
      <c r="I228" s="21"/>
    </row>
    <row r="229" spans="1:9" ht="30" outlineLevel="1" x14ac:dyDescent="0.25">
      <c r="A229" s="17" t="s">
        <v>296</v>
      </c>
      <c r="B229" s="18" t="s">
        <v>824</v>
      </c>
      <c r="C229" s="19" t="s">
        <v>13</v>
      </c>
      <c r="D229" s="20">
        <v>320</v>
      </c>
      <c r="E229" s="21">
        <v>58991.945</v>
      </c>
      <c r="F229" s="21">
        <v>58991.945</v>
      </c>
      <c r="G229" s="21"/>
      <c r="H229" s="21"/>
      <c r="I229" s="21"/>
    </row>
    <row r="230" spans="1:9" ht="30" outlineLevel="1" x14ac:dyDescent="0.25">
      <c r="A230" s="17" t="s">
        <v>539</v>
      </c>
      <c r="B230" s="18" t="s">
        <v>826</v>
      </c>
      <c r="C230" s="19" t="s">
        <v>13</v>
      </c>
      <c r="D230" s="20">
        <v>522</v>
      </c>
      <c r="E230" s="21">
        <v>95736.19</v>
      </c>
      <c r="F230" s="21">
        <v>95736.19</v>
      </c>
      <c r="G230" s="21"/>
      <c r="H230" s="21"/>
      <c r="I230" s="21"/>
    </row>
    <row r="231" spans="1:9" ht="30" outlineLevel="1" x14ac:dyDescent="0.25">
      <c r="A231" s="17" t="s">
        <v>541</v>
      </c>
      <c r="B231" s="18" t="s">
        <v>828</v>
      </c>
      <c r="C231" s="19" t="s">
        <v>13</v>
      </c>
      <c r="D231" s="20">
        <v>371</v>
      </c>
      <c r="E231" s="21">
        <v>81553.188999999998</v>
      </c>
      <c r="F231" s="21">
        <v>81553.188999999998</v>
      </c>
      <c r="G231" s="21"/>
      <c r="H231" s="21"/>
      <c r="I231" s="21"/>
    </row>
    <row r="232" spans="1:9" ht="30" outlineLevel="1" x14ac:dyDescent="0.25">
      <c r="A232" s="17" t="s">
        <v>543</v>
      </c>
      <c r="B232" s="18" t="s">
        <v>830</v>
      </c>
      <c r="C232" s="19" t="s">
        <v>13</v>
      </c>
      <c r="D232" s="20">
        <v>271</v>
      </c>
      <c r="E232" s="21">
        <v>51701.637999999999</v>
      </c>
      <c r="F232" s="21">
        <v>51701.637999999999</v>
      </c>
      <c r="G232" s="21"/>
      <c r="H232" s="21"/>
      <c r="I232" s="21"/>
    </row>
    <row r="233" spans="1:9" ht="30" outlineLevel="1" x14ac:dyDescent="0.25">
      <c r="A233" s="17" t="s">
        <v>545</v>
      </c>
      <c r="B233" s="18" t="s">
        <v>832</v>
      </c>
      <c r="C233" s="19" t="s">
        <v>13</v>
      </c>
      <c r="D233" s="20">
        <v>905</v>
      </c>
      <c r="E233" s="21">
        <v>137703.182</v>
      </c>
      <c r="F233" s="21">
        <v>137703.182</v>
      </c>
      <c r="G233" s="21"/>
      <c r="H233" s="21"/>
      <c r="I233" s="21"/>
    </row>
    <row r="234" spans="1:9" ht="30" outlineLevel="1" x14ac:dyDescent="0.25">
      <c r="A234" s="17" t="s">
        <v>546</v>
      </c>
      <c r="B234" s="18" t="s">
        <v>834</v>
      </c>
      <c r="C234" s="19" t="s">
        <v>13</v>
      </c>
      <c r="D234" s="20">
        <v>459</v>
      </c>
      <c r="E234" s="21">
        <v>68607.495999999999</v>
      </c>
      <c r="F234" s="21">
        <v>68607.495999999999</v>
      </c>
      <c r="G234" s="21"/>
      <c r="H234" s="21"/>
      <c r="I234" s="21"/>
    </row>
    <row r="235" spans="1:9" ht="30" outlineLevel="1" x14ac:dyDescent="0.25">
      <c r="A235" s="17" t="s">
        <v>548</v>
      </c>
      <c r="B235" s="18" t="s">
        <v>836</v>
      </c>
      <c r="C235" s="19" t="s">
        <v>13</v>
      </c>
      <c r="D235" s="20">
        <v>529</v>
      </c>
      <c r="E235" s="21">
        <v>75195.89</v>
      </c>
      <c r="F235" s="21">
        <v>75195.89</v>
      </c>
      <c r="G235" s="21"/>
      <c r="H235" s="21"/>
      <c r="I235" s="21"/>
    </row>
    <row r="236" spans="1:9" ht="30" outlineLevel="1" x14ac:dyDescent="0.25">
      <c r="A236" s="17" t="s">
        <v>550</v>
      </c>
      <c r="B236" s="18" t="s">
        <v>838</v>
      </c>
      <c r="C236" s="19" t="s">
        <v>13</v>
      </c>
      <c r="D236" s="20">
        <v>788</v>
      </c>
      <c r="E236" s="21">
        <v>187556.79399999999</v>
      </c>
      <c r="F236" s="21">
        <v>187556.79399999999</v>
      </c>
      <c r="G236" s="21"/>
      <c r="H236" s="21"/>
      <c r="I236" s="21"/>
    </row>
    <row r="237" spans="1:9" ht="30" outlineLevel="1" x14ac:dyDescent="0.25">
      <c r="A237" s="17" t="s">
        <v>639</v>
      </c>
      <c r="B237" s="18" t="s">
        <v>840</v>
      </c>
      <c r="C237" s="19" t="s">
        <v>13</v>
      </c>
      <c r="D237" s="20">
        <v>940</v>
      </c>
      <c r="E237" s="21">
        <v>137183.02600000001</v>
      </c>
      <c r="F237" s="21">
        <v>137183.02600000001</v>
      </c>
      <c r="G237" s="21"/>
      <c r="H237" s="21"/>
      <c r="I237" s="21"/>
    </row>
    <row r="238" spans="1:9" ht="30" outlineLevel="1" x14ac:dyDescent="0.25">
      <c r="A238" s="17" t="s">
        <v>641</v>
      </c>
      <c r="B238" s="18" t="s">
        <v>842</v>
      </c>
      <c r="C238" s="19" t="s">
        <v>13</v>
      </c>
      <c r="D238" s="20">
        <v>557</v>
      </c>
      <c r="E238" s="21">
        <v>94259.37</v>
      </c>
      <c r="F238" s="21">
        <v>94259.37</v>
      </c>
      <c r="G238" s="21"/>
      <c r="H238" s="21"/>
      <c r="I238" s="21"/>
    </row>
    <row r="239" spans="1:9" ht="30" outlineLevel="1" x14ac:dyDescent="0.25">
      <c r="A239" s="17" t="s">
        <v>643</v>
      </c>
      <c r="B239" s="18" t="s">
        <v>844</v>
      </c>
      <c r="C239" s="19" t="s">
        <v>13</v>
      </c>
      <c r="D239" s="20">
        <v>725</v>
      </c>
      <c r="E239" s="21">
        <v>114958.95699999999</v>
      </c>
      <c r="F239" s="21">
        <v>114958.95699999999</v>
      </c>
      <c r="G239" s="21"/>
      <c r="H239" s="21"/>
      <c r="I239" s="21"/>
    </row>
    <row r="240" spans="1:9" ht="30" outlineLevel="1" x14ac:dyDescent="0.25">
      <c r="A240" s="17" t="s">
        <v>765</v>
      </c>
      <c r="B240" s="18" t="s">
        <v>846</v>
      </c>
      <c r="C240" s="19" t="s">
        <v>13</v>
      </c>
      <c r="D240" s="20">
        <v>330</v>
      </c>
      <c r="E240" s="21">
        <v>79398.842999999993</v>
      </c>
      <c r="F240" s="21">
        <v>79398.842999999993</v>
      </c>
      <c r="G240" s="21"/>
      <c r="H240" s="21"/>
      <c r="I240" s="21"/>
    </row>
    <row r="241" spans="1:9" ht="30" outlineLevel="1" x14ac:dyDescent="0.25">
      <c r="A241" s="17" t="s">
        <v>766</v>
      </c>
      <c r="B241" s="18" t="s">
        <v>848</v>
      </c>
      <c r="C241" s="19" t="s">
        <v>13</v>
      </c>
      <c r="D241" s="20">
        <v>442</v>
      </c>
      <c r="E241" s="21">
        <v>97564.391000000003</v>
      </c>
      <c r="F241" s="21">
        <v>97564.391000000003</v>
      </c>
      <c r="G241" s="21"/>
      <c r="H241" s="21"/>
      <c r="I241" s="21"/>
    </row>
    <row r="242" spans="1:9" ht="30" outlineLevel="1" x14ac:dyDescent="0.25">
      <c r="A242" s="17" t="s">
        <v>767</v>
      </c>
      <c r="B242" s="18" t="s">
        <v>850</v>
      </c>
      <c r="C242" s="19" t="s">
        <v>13</v>
      </c>
      <c r="D242" s="20">
        <v>375</v>
      </c>
      <c r="E242" s="21">
        <v>75124.81</v>
      </c>
      <c r="F242" s="21">
        <v>75124.81</v>
      </c>
      <c r="G242" s="21"/>
      <c r="H242" s="21"/>
      <c r="I242" s="21"/>
    </row>
    <row r="243" spans="1:9" ht="30" outlineLevel="1" x14ac:dyDescent="0.25">
      <c r="A243" s="17" t="s">
        <v>984</v>
      </c>
      <c r="B243" s="18" t="s">
        <v>852</v>
      </c>
      <c r="C243" s="19" t="s">
        <v>13</v>
      </c>
      <c r="D243" s="20">
        <v>352</v>
      </c>
      <c r="E243" s="21">
        <v>734741.33100000001</v>
      </c>
      <c r="F243" s="21">
        <v>734741.33100000001</v>
      </c>
      <c r="G243" s="21"/>
      <c r="H243" s="21"/>
      <c r="I243" s="21"/>
    </row>
    <row r="244" spans="1:9" ht="30" outlineLevel="1" x14ac:dyDescent="0.25">
      <c r="A244" s="17" t="s">
        <v>985</v>
      </c>
      <c r="B244" s="18" t="s">
        <v>854</v>
      </c>
      <c r="C244" s="19" t="s">
        <v>13</v>
      </c>
      <c r="D244" s="20">
        <v>325</v>
      </c>
      <c r="E244" s="21">
        <v>547091.74699999997</v>
      </c>
      <c r="F244" s="21">
        <v>547091.74699999997</v>
      </c>
      <c r="G244" s="21"/>
      <c r="H244" s="21"/>
      <c r="I244" s="21"/>
    </row>
    <row r="245" spans="1:9" outlineLevel="1" collapsed="1" x14ac:dyDescent="0.25">
      <c r="A245" s="13" t="s">
        <v>20</v>
      </c>
      <c r="B245" s="14" t="s">
        <v>796</v>
      </c>
      <c r="C245" s="15" t="s">
        <v>198</v>
      </c>
      <c r="D245" s="54">
        <f>D246+D276</f>
        <v>58</v>
      </c>
      <c r="E245" s="54">
        <f t="shared" ref="E245:F245" si="6">E246+E276</f>
        <v>130236.07399999999</v>
      </c>
      <c r="F245" s="54">
        <f t="shared" si="6"/>
        <v>130236.07399999999</v>
      </c>
      <c r="G245" s="54"/>
      <c r="H245" s="54"/>
      <c r="I245" s="54"/>
    </row>
    <row r="246" spans="1:9" outlineLevel="1" x14ac:dyDescent="0.25">
      <c r="A246" s="24" t="s">
        <v>35</v>
      </c>
      <c r="B246" s="39" t="s">
        <v>34</v>
      </c>
      <c r="C246" s="40" t="s">
        <v>198</v>
      </c>
      <c r="D246" s="40">
        <f>SUM(D247:D275)</f>
        <v>29</v>
      </c>
      <c r="E246" s="40">
        <f t="shared" ref="E246:F246" si="7">SUM(E247:E275)</f>
        <v>112336.70999999999</v>
      </c>
      <c r="F246" s="40">
        <f t="shared" si="7"/>
        <v>112336.70999999999</v>
      </c>
      <c r="G246" s="55"/>
      <c r="H246" s="55"/>
      <c r="I246" s="55"/>
    </row>
    <row r="247" spans="1:9" ht="45" outlineLevel="1" x14ac:dyDescent="0.25">
      <c r="A247" s="41" t="s">
        <v>298</v>
      </c>
      <c r="B247" s="18" t="s">
        <v>798</v>
      </c>
      <c r="C247" s="42" t="s">
        <v>198</v>
      </c>
      <c r="D247" s="42">
        <v>1</v>
      </c>
      <c r="E247" s="21">
        <v>2164.489</v>
      </c>
      <c r="F247" s="21">
        <v>2164.489</v>
      </c>
      <c r="G247" s="21"/>
      <c r="H247" s="21"/>
      <c r="I247" s="21"/>
    </row>
    <row r="248" spans="1:9" ht="30" outlineLevel="1" x14ac:dyDescent="0.25">
      <c r="A248" s="41" t="s">
        <v>299</v>
      </c>
      <c r="B248" s="18" t="s">
        <v>800</v>
      </c>
      <c r="C248" s="42" t="s">
        <v>198</v>
      </c>
      <c r="D248" s="42">
        <v>1</v>
      </c>
      <c r="E248" s="21">
        <v>554.38</v>
      </c>
      <c r="F248" s="21">
        <v>554.38</v>
      </c>
      <c r="G248" s="21"/>
      <c r="H248" s="21"/>
      <c r="I248" s="21"/>
    </row>
    <row r="249" spans="1:9" ht="30" outlineLevel="1" x14ac:dyDescent="0.25">
      <c r="A249" s="41" t="s">
        <v>300</v>
      </c>
      <c r="B249" s="18" t="s">
        <v>802</v>
      </c>
      <c r="C249" s="42" t="s">
        <v>198</v>
      </c>
      <c r="D249" s="42">
        <v>1</v>
      </c>
      <c r="E249" s="21">
        <v>1080.1780000000001</v>
      </c>
      <c r="F249" s="21">
        <v>1080.1780000000001</v>
      </c>
      <c r="G249" s="21"/>
      <c r="H249" s="21"/>
      <c r="I249" s="21"/>
    </row>
    <row r="250" spans="1:9" ht="30" outlineLevel="1" x14ac:dyDescent="0.25">
      <c r="A250" s="41" t="s">
        <v>301</v>
      </c>
      <c r="B250" s="18" t="s">
        <v>804</v>
      </c>
      <c r="C250" s="42" t="s">
        <v>198</v>
      </c>
      <c r="D250" s="42">
        <v>1</v>
      </c>
      <c r="E250" s="21">
        <v>2216.326</v>
      </c>
      <c r="F250" s="21">
        <v>2216.326</v>
      </c>
      <c r="G250" s="21"/>
      <c r="I250" s="21"/>
    </row>
    <row r="251" spans="1:9" ht="30" outlineLevel="1" x14ac:dyDescent="0.25">
      <c r="A251" s="41" t="s">
        <v>302</v>
      </c>
      <c r="B251" s="18" t="s">
        <v>806</v>
      </c>
      <c r="C251" s="42" t="s">
        <v>198</v>
      </c>
      <c r="D251" s="42">
        <v>1</v>
      </c>
      <c r="E251" s="21">
        <v>1300.1489999999999</v>
      </c>
      <c r="F251" s="21">
        <v>1300.1489999999999</v>
      </c>
      <c r="G251" s="21"/>
      <c r="H251" s="21"/>
      <c r="I251" s="21"/>
    </row>
    <row r="252" spans="1:9" ht="30" outlineLevel="1" x14ac:dyDescent="0.25">
      <c r="A252" s="41" t="s">
        <v>303</v>
      </c>
      <c r="B252" s="18" t="s">
        <v>808</v>
      </c>
      <c r="C252" s="42" t="s">
        <v>198</v>
      </c>
      <c r="D252" s="42">
        <v>1</v>
      </c>
      <c r="E252" s="21">
        <v>1127.222</v>
      </c>
      <c r="F252" s="21">
        <v>1127.222</v>
      </c>
      <c r="G252" s="21"/>
      <c r="H252" s="21"/>
      <c r="I252" s="21"/>
    </row>
    <row r="253" spans="1:9" ht="30" outlineLevel="1" x14ac:dyDescent="0.25">
      <c r="A253" s="41" t="s">
        <v>304</v>
      </c>
      <c r="B253" s="18" t="s">
        <v>810</v>
      </c>
      <c r="C253" s="42" t="s">
        <v>198</v>
      </c>
      <c r="D253" s="42">
        <v>1</v>
      </c>
      <c r="E253" s="21">
        <v>2560.3470000000002</v>
      </c>
      <c r="F253" s="21">
        <v>2560.3470000000002</v>
      </c>
      <c r="G253" s="21"/>
      <c r="H253" s="21"/>
      <c r="I253" s="21"/>
    </row>
    <row r="254" spans="1:9" ht="30" outlineLevel="1" x14ac:dyDescent="0.25">
      <c r="A254" s="41" t="s">
        <v>305</v>
      </c>
      <c r="B254" s="18" t="s">
        <v>812</v>
      </c>
      <c r="C254" s="42" t="s">
        <v>198</v>
      </c>
      <c r="D254" s="42">
        <v>1</v>
      </c>
      <c r="E254" s="21">
        <v>17620</v>
      </c>
      <c r="F254" s="21">
        <v>17620</v>
      </c>
      <c r="G254" s="21"/>
      <c r="H254" s="21"/>
      <c r="I254" s="21"/>
    </row>
    <row r="255" spans="1:9" ht="30" outlineLevel="1" x14ac:dyDescent="0.25">
      <c r="A255" s="41" t="s">
        <v>306</v>
      </c>
      <c r="B255" s="18" t="s">
        <v>814</v>
      </c>
      <c r="C255" s="42" t="s">
        <v>198</v>
      </c>
      <c r="D255" s="42">
        <v>1</v>
      </c>
      <c r="E255" s="21">
        <v>2245.913</v>
      </c>
      <c r="F255" s="21">
        <v>2245.913</v>
      </c>
      <c r="G255" s="21"/>
      <c r="H255" s="21"/>
      <c r="I255" s="21"/>
    </row>
    <row r="256" spans="1:9" ht="30" outlineLevel="1" x14ac:dyDescent="0.25">
      <c r="A256" s="41" t="s">
        <v>307</v>
      </c>
      <c r="B256" s="18" t="s">
        <v>816</v>
      </c>
      <c r="C256" s="42" t="s">
        <v>198</v>
      </c>
      <c r="D256" s="42">
        <v>1</v>
      </c>
      <c r="E256" s="21">
        <v>836.22699999999998</v>
      </c>
      <c r="F256" s="21">
        <v>836.22699999999998</v>
      </c>
      <c r="G256" s="21"/>
      <c r="H256" s="21"/>
      <c r="I256" s="21"/>
    </row>
    <row r="257" spans="1:9" outlineLevel="1" x14ac:dyDescent="0.25">
      <c r="A257" s="41" t="s">
        <v>308</v>
      </c>
      <c r="B257" s="18" t="s">
        <v>818</v>
      </c>
      <c r="C257" s="42" t="s">
        <v>198</v>
      </c>
      <c r="D257" s="42">
        <v>1</v>
      </c>
      <c r="E257" s="21">
        <v>1195.1099999999999</v>
      </c>
      <c r="F257" s="21">
        <v>1195.1099999999999</v>
      </c>
      <c r="G257" s="21"/>
      <c r="H257" s="21"/>
      <c r="I257" s="21"/>
    </row>
    <row r="258" spans="1:9" outlineLevel="1" x14ac:dyDescent="0.25">
      <c r="A258" s="41" t="s">
        <v>309</v>
      </c>
      <c r="B258" s="18" t="s">
        <v>820</v>
      </c>
      <c r="C258" s="42" t="s">
        <v>198</v>
      </c>
      <c r="D258" s="42">
        <v>1</v>
      </c>
      <c r="E258" s="21">
        <v>1356.6880000000001</v>
      </c>
      <c r="F258" s="21">
        <v>1356.6880000000001</v>
      </c>
      <c r="G258" s="21"/>
      <c r="H258" s="21"/>
      <c r="I258" s="21"/>
    </row>
    <row r="259" spans="1:9" ht="30" outlineLevel="1" x14ac:dyDescent="0.25">
      <c r="A259" s="41" t="s">
        <v>310</v>
      </c>
      <c r="B259" s="18" t="s">
        <v>822</v>
      </c>
      <c r="C259" s="42" t="s">
        <v>198</v>
      </c>
      <c r="D259" s="42">
        <v>1</v>
      </c>
      <c r="E259" s="21">
        <v>2105.2190000000001</v>
      </c>
      <c r="F259" s="21">
        <v>2105.2190000000001</v>
      </c>
      <c r="G259" s="21"/>
      <c r="H259" s="21"/>
      <c r="I259" s="21"/>
    </row>
    <row r="260" spans="1:9" ht="30" outlineLevel="1" x14ac:dyDescent="0.25">
      <c r="A260" s="41" t="s">
        <v>311</v>
      </c>
      <c r="B260" s="18" t="s">
        <v>824</v>
      </c>
      <c r="C260" s="42" t="s">
        <v>198</v>
      </c>
      <c r="D260" s="42">
        <v>1</v>
      </c>
      <c r="E260" s="21">
        <v>1675.3710000000001</v>
      </c>
      <c r="F260" s="21">
        <v>1675.3710000000001</v>
      </c>
      <c r="G260" s="21"/>
      <c r="H260" s="21"/>
      <c r="I260" s="21"/>
    </row>
    <row r="261" spans="1:9" ht="30" outlineLevel="1" x14ac:dyDescent="0.25">
      <c r="A261" s="41" t="s">
        <v>552</v>
      </c>
      <c r="B261" s="18" t="s">
        <v>826</v>
      </c>
      <c r="C261" s="42" t="s">
        <v>198</v>
      </c>
      <c r="D261" s="42">
        <v>1</v>
      </c>
      <c r="E261" s="21">
        <v>2776.35</v>
      </c>
      <c r="F261" s="21">
        <v>2776.35</v>
      </c>
      <c r="G261" s="21"/>
      <c r="H261" s="21"/>
      <c r="I261" s="21"/>
    </row>
    <row r="262" spans="1:9" ht="30" outlineLevel="1" x14ac:dyDescent="0.25">
      <c r="A262" s="41" t="s">
        <v>553</v>
      </c>
      <c r="B262" s="18" t="s">
        <v>828</v>
      </c>
      <c r="C262" s="42" t="s">
        <v>198</v>
      </c>
      <c r="D262" s="42">
        <v>1</v>
      </c>
      <c r="E262" s="21">
        <v>2365.0430000000001</v>
      </c>
      <c r="F262" s="21">
        <v>2365.0430000000001</v>
      </c>
      <c r="G262" s="21"/>
      <c r="H262" s="21"/>
      <c r="I262" s="21"/>
    </row>
    <row r="263" spans="1:9" ht="30" outlineLevel="1" x14ac:dyDescent="0.25">
      <c r="A263" s="41" t="s">
        <v>554</v>
      </c>
      <c r="B263" s="18" t="s">
        <v>830</v>
      </c>
      <c r="C263" s="42" t="s">
        <v>198</v>
      </c>
      <c r="D263" s="42">
        <v>1</v>
      </c>
      <c r="E263" s="21">
        <v>1499.348</v>
      </c>
      <c r="F263" s="21">
        <v>1499.348</v>
      </c>
      <c r="G263" s="21"/>
      <c r="H263" s="21"/>
      <c r="I263" s="21"/>
    </row>
    <row r="264" spans="1:9" ht="30" outlineLevel="1" x14ac:dyDescent="0.25">
      <c r="A264" s="41" t="s">
        <v>555</v>
      </c>
      <c r="B264" s="18" t="s">
        <v>832</v>
      </c>
      <c r="C264" s="42" t="s">
        <v>198</v>
      </c>
      <c r="D264" s="42">
        <v>1</v>
      </c>
      <c r="E264" s="21">
        <v>3993.393</v>
      </c>
      <c r="F264" s="21">
        <v>3993.393</v>
      </c>
      <c r="G264" s="21"/>
      <c r="H264" s="21"/>
      <c r="I264" s="21"/>
    </row>
    <row r="265" spans="1:9" ht="30" outlineLevel="1" x14ac:dyDescent="0.25">
      <c r="A265" s="41" t="s">
        <v>556</v>
      </c>
      <c r="B265" s="18" t="s">
        <v>834</v>
      </c>
      <c r="C265" s="42" t="s">
        <v>198</v>
      </c>
      <c r="D265" s="42">
        <v>1</v>
      </c>
      <c r="E265" s="21">
        <v>1989.6179999999999</v>
      </c>
      <c r="F265" s="21">
        <v>1989.6179999999999</v>
      </c>
      <c r="G265" s="21"/>
      <c r="H265" s="21"/>
      <c r="I265" s="21"/>
    </row>
    <row r="266" spans="1:9" ht="30" outlineLevel="1" x14ac:dyDescent="0.25">
      <c r="A266" s="41" t="s">
        <v>557</v>
      </c>
      <c r="B266" s="18" t="s">
        <v>836</v>
      </c>
      <c r="C266" s="42" t="s">
        <v>198</v>
      </c>
      <c r="D266" s="42">
        <v>1</v>
      </c>
      <c r="E266" s="21">
        <v>1744.5440000000001</v>
      </c>
      <c r="F266" s="21">
        <v>1744.5440000000001</v>
      </c>
      <c r="G266" s="21"/>
      <c r="H266" s="21"/>
      <c r="I266" s="21"/>
    </row>
    <row r="267" spans="1:9" ht="30" outlineLevel="1" x14ac:dyDescent="0.25">
      <c r="A267" s="41" t="s">
        <v>558</v>
      </c>
      <c r="B267" s="18" t="s">
        <v>838</v>
      </c>
      <c r="C267" s="42" t="s">
        <v>198</v>
      </c>
      <c r="D267" s="42">
        <v>1</v>
      </c>
      <c r="E267" s="21">
        <v>5439.1469999999999</v>
      </c>
      <c r="F267" s="21">
        <v>5439.1469999999999</v>
      </c>
      <c r="G267" s="21"/>
      <c r="H267" s="21"/>
      <c r="I267" s="21"/>
    </row>
    <row r="268" spans="1:9" ht="30" outlineLevel="1" x14ac:dyDescent="0.25">
      <c r="A268" s="41" t="s">
        <v>645</v>
      </c>
      <c r="B268" s="18" t="s">
        <v>840</v>
      </c>
      <c r="C268" s="42" t="s">
        <v>198</v>
      </c>
      <c r="D268" s="42">
        <v>1</v>
      </c>
      <c r="E268" s="21">
        <v>3978.3069999999998</v>
      </c>
      <c r="F268" s="21">
        <v>3978.3069999999998</v>
      </c>
      <c r="G268" s="21"/>
      <c r="H268" s="21"/>
      <c r="I268" s="21"/>
    </row>
    <row r="269" spans="1:9" ht="30" outlineLevel="1" x14ac:dyDescent="0.25">
      <c r="A269" s="41" t="s">
        <v>646</v>
      </c>
      <c r="B269" s="18" t="s">
        <v>842</v>
      </c>
      <c r="C269" s="42" t="s">
        <v>198</v>
      </c>
      <c r="D269" s="42">
        <v>1</v>
      </c>
      <c r="E269" s="21">
        <v>2695.8180000000002</v>
      </c>
      <c r="F269" s="21">
        <v>2695.8180000000002</v>
      </c>
      <c r="G269" s="21"/>
      <c r="H269" s="21"/>
      <c r="I269" s="21"/>
    </row>
    <row r="270" spans="1:9" ht="30" outlineLevel="1" x14ac:dyDescent="0.25">
      <c r="A270" s="41" t="s">
        <v>647</v>
      </c>
      <c r="B270" s="18" t="s">
        <v>844</v>
      </c>
      <c r="C270" s="42" t="s">
        <v>198</v>
      </c>
      <c r="D270" s="42">
        <v>1</v>
      </c>
      <c r="E270" s="21">
        <v>3333.8090000000002</v>
      </c>
      <c r="F270" s="21">
        <v>3333.8090000000002</v>
      </c>
      <c r="G270" s="21"/>
      <c r="H270" s="21"/>
      <c r="I270" s="21"/>
    </row>
    <row r="271" spans="1:9" ht="30" outlineLevel="1" x14ac:dyDescent="0.25">
      <c r="A271" s="41" t="s">
        <v>986</v>
      </c>
      <c r="B271" s="18" t="s">
        <v>846</v>
      </c>
      <c r="C271" s="42" t="s">
        <v>198</v>
      </c>
      <c r="D271" s="42">
        <v>1</v>
      </c>
      <c r="E271" s="21">
        <v>2302.5659999999998</v>
      </c>
      <c r="F271" s="21">
        <v>2302.5659999999998</v>
      </c>
      <c r="G271" s="21"/>
      <c r="H271" s="21"/>
      <c r="I271" s="21"/>
    </row>
    <row r="272" spans="1:9" ht="30" outlineLevel="1" x14ac:dyDescent="0.25">
      <c r="A272" s="41" t="s">
        <v>987</v>
      </c>
      <c r="B272" s="18" t="s">
        <v>848</v>
      </c>
      <c r="C272" s="42" t="s">
        <v>198</v>
      </c>
      <c r="D272" s="42">
        <v>1</v>
      </c>
      <c r="E272" s="21">
        <v>2829.3679999999999</v>
      </c>
      <c r="F272" s="21">
        <v>2829.3679999999999</v>
      </c>
      <c r="G272" s="21"/>
      <c r="H272" s="21"/>
      <c r="I272" s="21"/>
    </row>
    <row r="273" spans="1:9" ht="30" outlineLevel="1" x14ac:dyDescent="0.25">
      <c r="A273" s="41" t="s">
        <v>988</v>
      </c>
      <c r="B273" s="18" t="s">
        <v>850</v>
      </c>
      <c r="C273" s="42" t="s">
        <v>198</v>
      </c>
      <c r="D273" s="42">
        <v>1</v>
      </c>
      <c r="E273" s="21">
        <v>2178.62</v>
      </c>
      <c r="F273" s="21">
        <v>2178.62</v>
      </c>
      <c r="G273" s="21"/>
      <c r="H273" s="21"/>
      <c r="I273" s="21"/>
    </row>
    <row r="274" spans="1:9" ht="30" outlineLevel="1" x14ac:dyDescent="0.25">
      <c r="A274" s="41" t="s">
        <v>989</v>
      </c>
      <c r="B274" s="18" t="s">
        <v>852</v>
      </c>
      <c r="C274" s="42" t="s">
        <v>198</v>
      </c>
      <c r="D274" s="42">
        <v>1</v>
      </c>
      <c r="E274" s="21">
        <v>21307.499</v>
      </c>
      <c r="F274" s="21">
        <v>21307.499</v>
      </c>
      <c r="G274" s="21"/>
      <c r="H274" s="21"/>
      <c r="I274" s="21"/>
    </row>
    <row r="275" spans="1:9" ht="30" outlineLevel="1" x14ac:dyDescent="0.25">
      <c r="A275" s="41" t="s">
        <v>990</v>
      </c>
      <c r="B275" s="18" t="s">
        <v>854</v>
      </c>
      <c r="C275" s="42" t="s">
        <v>198</v>
      </c>
      <c r="D275" s="42">
        <v>1</v>
      </c>
      <c r="E275" s="21">
        <v>15865.661</v>
      </c>
      <c r="F275" s="21">
        <v>15865.661</v>
      </c>
      <c r="G275" s="21"/>
      <c r="H275" s="21"/>
      <c r="I275" s="21"/>
    </row>
    <row r="276" spans="1:9" outlineLevel="1" collapsed="1" x14ac:dyDescent="0.25">
      <c r="A276" s="24" t="s">
        <v>36</v>
      </c>
      <c r="B276" s="39" t="s">
        <v>37</v>
      </c>
      <c r="C276" s="40" t="s">
        <v>198</v>
      </c>
      <c r="D276" s="40">
        <f>SUM(D277:D305)</f>
        <v>29</v>
      </c>
      <c r="E276" s="40">
        <f t="shared" ref="E276:F276" si="8">SUM(E277:E305)</f>
        <v>17899.364000000001</v>
      </c>
      <c r="F276" s="40">
        <f t="shared" si="8"/>
        <v>17899.364000000001</v>
      </c>
      <c r="G276" s="55"/>
      <c r="H276" s="55"/>
      <c r="I276" s="55"/>
    </row>
    <row r="277" spans="1:9" ht="45" outlineLevel="1" x14ac:dyDescent="0.25">
      <c r="A277" s="41" t="s">
        <v>433</v>
      </c>
      <c r="B277" s="18" t="s">
        <v>798</v>
      </c>
      <c r="C277" s="19" t="s">
        <v>198</v>
      </c>
      <c r="D277" s="42">
        <v>1</v>
      </c>
      <c r="E277" s="21">
        <v>343.33199999999999</v>
      </c>
      <c r="F277" s="21">
        <v>343.33199999999999</v>
      </c>
      <c r="G277" s="21"/>
      <c r="H277" s="21"/>
      <c r="I277" s="21"/>
    </row>
    <row r="278" spans="1:9" ht="30" outlineLevel="1" x14ac:dyDescent="0.25">
      <c r="A278" s="41" t="s">
        <v>314</v>
      </c>
      <c r="B278" s="18" t="s">
        <v>800</v>
      </c>
      <c r="C278" s="19" t="s">
        <v>198</v>
      </c>
      <c r="D278" s="42">
        <v>1</v>
      </c>
      <c r="E278" s="21">
        <v>87.936000000000007</v>
      </c>
      <c r="F278" s="21">
        <v>87.936000000000007</v>
      </c>
      <c r="G278" s="21"/>
      <c r="H278" s="21"/>
      <c r="I278" s="21"/>
    </row>
    <row r="279" spans="1:9" ht="30" outlineLevel="1" x14ac:dyDescent="0.25">
      <c r="A279" s="41" t="s">
        <v>315</v>
      </c>
      <c r="B279" s="18" t="s">
        <v>802</v>
      </c>
      <c r="C279" s="19" t="s">
        <v>198</v>
      </c>
      <c r="D279" s="42">
        <v>1</v>
      </c>
      <c r="E279" s="21">
        <v>171.339</v>
      </c>
      <c r="F279" s="21">
        <v>171.339</v>
      </c>
      <c r="G279" s="21"/>
      <c r="H279" s="21"/>
      <c r="I279" s="21"/>
    </row>
    <row r="280" spans="1:9" ht="30" outlineLevel="1" x14ac:dyDescent="0.25">
      <c r="A280" s="41" t="s">
        <v>316</v>
      </c>
      <c r="B280" s="18" t="s">
        <v>804</v>
      </c>
      <c r="C280" s="19" t="s">
        <v>198</v>
      </c>
      <c r="D280" s="42">
        <v>1</v>
      </c>
      <c r="E280" s="21">
        <v>351.55500000000001</v>
      </c>
      <c r="F280" s="21">
        <v>351.55500000000001</v>
      </c>
      <c r="G280" s="21"/>
      <c r="H280" s="21"/>
      <c r="I280" s="21"/>
    </row>
    <row r="281" spans="1:9" ht="30" outlineLevel="1" x14ac:dyDescent="0.25">
      <c r="A281" s="41" t="s">
        <v>317</v>
      </c>
      <c r="B281" s="18" t="s">
        <v>806</v>
      </c>
      <c r="C281" s="19" t="s">
        <v>198</v>
      </c>
      <c r="D281" s="42">
        <v>1</v>
      </c>
      <c r="E281" s="21">
        <v>206.23</v>
      </c>
      <c r="F281" s="21">
        <v>206.23</v>
      </c>
      <c r="G281" s="21"/>
      <c r="H281" s="21"/>
      <c r="I281" s="21"/>
    </row>
    <row r="282" spans="1:9" ht="30" outlineLevel="1" x14ac:dyDescent="0.25">
      <c r="A282" s="41" t="s">
        <v>318</v>
      </c>
      <c r="B282" s="18" t="s">
        <v>808</v>
      </c>
      <c r="C282" s="19" t="s">
        <v>198</v>
      </c>
      <c r="D282" s="42">
        <v>1</v>
      </c>
      <c r="E282" s="21">
        <v>178.8</v>
      </c>
      <c r="F282" s="21">
        <v>178.8</v>
      </c>
      <c r="G282" s="21"/>
      <c r="H282" s="21"/>
    </row>
    <row r="283" spans="1:9" ht="30" outlineLevel="1" x14ac:dyDescent="0.25">
      <c r="A283" s="41" t="s">
        <v>319</v>
      </c>
      <c r="B283" s="18" t="s">
        <v>810</v>
      </c>
      <c r="C283" s="19" t="s">
        <v>198</v>
      </c>
      <c r="D283" s="42">
        <v>1</v>
      </c>
      <c r="E283" s="21">
        <v>406.12400000000002</v>
      </c>
      <c r="F283" s="21">
        <v>406.12400000000002</v>
      </c>
      <c r="G283" s="21"/>
      <c r="H283" s="21"/>
      <c r="I283" s="21"/>
    </row>
    <row r="284" spans="1:9" ht="30" outlineLevel="1" x14ac:dyDescent="0.25">
      <c r="A284" s="41" t="s">
        <v>320</v>
      </c>
      <c r="B284" s="18" t="s">
        <v>812</v>
      </c>
      <c r="C284" s="19" t="s">
        <v>198</v>
      </c>
      <c r="D284" s="42">
        <v>1</v>
      </c>
      <c r="E284" s="21">
        <v>2794.8969999999999</v>
      </c>
      <c r="F284" s="21">
        <v>2794.8969999999999</v>
      </c>
      <c r="G284" s="21"/>
      <c r="H284" s="21"/>
      <c r="I284" s="21"/>
    </row>
    <row r="285" spans="1:9" ht="30" outlineLevel="1" x14ac:dyDescent="0.25">
      <c r="A285" s="41" t="s">
        <v>321</v>
      </c>
      <c r="B285" s="18" t="s">
        <v>814</v>
      </c>
      <c r="C285" s="19" t="s">
        <v>198</v>
      </c>
      <c r="D285" s="42">
        <v>1</v>
      </c>
      <c r="E285" s="21">
        <v>356.24900000000002</v>
      </c>
      <c r="F285" s="21">
        <v>356.24900000000002</v>
      </c>
      <c r="G285" s="21"/>
      <c r="H285" s="21"/>
      <c r="I285" s="21"/>
    </row>
    <row r="286" spans="1:9" ht="30" outlineLevel="1" x14ac:dyDescent="0.25">
      <c r="A286" s="41" t="s">
        <v>322</v>
      </c>
      <c r="B286" s="18" t="s">
        <v>816</v>
      </c>
      <c r="C286" s="19" t="s">
        <v>198</v>
      </c>
      <c r="D286" s="42">
        <v>1</v>
      </c>
      <c r="E286" s="21">
        <v>132.643</v>
      </c>
      <c r="F286" s="21">
        <v>132.643</v>
      </c>
      <c r="G286" s="21"/>
      <c r="H286" s="21"/>
      <c r="I286" s="21"/>
    </row>
    <row r="287" spans="1:9" outlineLevel="1" x14ac:dyDescent="0.25">
      <c r="A287" s="41" t="s">
        <v>323</v>
      </c>
      <c r="B287" s="18" t="s">
        <v>818</v>
      </c>
      <c r="C287" s="19" t="s">
        <v>198</v>
      </c>
      <c r="D287" s="42">
        <v>1</v>
      </c>
      <c r="E287" s="21">
        <v>189.56899999999999</v>
      </c>
      <c r="F287" s="21">
        <v>189.56899999999999</v>
      </c>
      <c r="G287" s="21"/>
      <c r="H287" s="21"/>
      <c r="I287" s="21"/>
    </row>
    <row r="288" spans="1:9" outlineLevel="1" x14ac:dyDescent="0.25">
      <c r="A288" s="41" t="s">
        <v>324</v>
      </c>
      <c r="B288" s="18" t="s">
        <v>820</v>
      </c>
      <c r="C288" s="19" t="s">
        <v>198</v>
      </c>
      <c r="D288" s="42">
        <v>1</v>
      </c>
      <c r="E288" s="21">
        <v>220.52099999999999</v>
      </c>
      <c r="F288" s="21">
        <v>220.52099999999999</v>
      </c>
      <c r="G288" s="21"/>
      <c r="H288" s="21"/>
      <c r="I288" s="21"/>
    </row>
    <row r="289" spans="1:9" ht="30" outlineLevel="1" x14ac:dyDescent="0.25">
      <c r="A289" s="41" t="s">
        <v>325</v>
      </c>
      <c r="B289" s="18" t="s">
        <v>822</v>
      </c>
      <c r="C289" s="19" t="s">
        <v>198</v>
      </c>
      <c r="D289" s="42">
        <v>1</v>
      </c>
      <c r="E289" s="21">
        <v>328.27199999999999</v>
      </c>
      <c r="F289" s="21">
        <v>328.27199999999999</v>
      </c>
      <c r="G289" s="21"/>
      <c r="H289" s="21"/>
      <c r="I289" s="21"/>
    </row>
    <row r="290" spans="1:9" ht="30" outlineLevel="1" x14ac:dyDescent="0.25">
      <c r="A290" s="41" t="s">
        <v>326</v>
      </c>
      <c r="B290" s="18" t="s">
        <v>824</v>
      </c>
      <c r="C290" s="19" t="s">
        <v>198</v>
      </c>
      <c r="D290" s="42">
        <v>1</v>
      </c>
      <c r="E290" s="21">
        <v>271.363</v>
      </c>
      <c r="F290" s="21">
        <v>271.363</v>
      </c>
      <c r="G290" s="21"/>
      <c r="H290" s="21"/>
      <c r="I290" s="21"/>
    </row>
    <row r="291" spans="1:9" ht="30" outlineLevel="1" x14ac:dyDescent="0.25">
      <c r="A291" s="41" t="s">
        <v>559</v>
      </c>
      <c r="B291" s="18" t="s">
        <v>826</v>
      </c>
      <c r="C291" s="19" t="s">
        <v>198</v>
      </c>
      <c r="D291" s="42">
        <v>1</v>
      </c>
      <c r="E291" s="21">
        <v>440.387</v>
      </c>
      <c r="F291" s="21">
        <v>440.387</v>
      </c>
      <c r="G291" s="21"/>
      <c r="H291" s="21"/>
      <c r="I291" s="21"/>
    </row>
    <row r="292" spans="1:9" ht="30" outlineLevel="1" x14ac:dyDescent="0.25">
      <c r="A292" s="41" t="s">
        <v>560</v>
      </c>
      <c r="B292" s="18" t="s">
        <v>828</v>
      </c>
      <c r="C292" s="19" t="s">
        <v>198</v>
      </c>
      <c r="D292" s="42">
        <v>1</v>
      </c>
      <c r="E292" s="21">
        <v>375.14499999999998</v>
      </c>
      <c r="F292" s="21">
        <v>375.14499999999998</v>
      </c>
      <c r="G292" s="21"/>
      <c r="H292" s="21"/>
      <c r="I292" s="21"/>
    </row>
    <row r="293" spans="1:9" ht="30" outlineLevel="1" x14ac:dyDescent="0.25">
      <c r="A293" s="41" t="s">
        <v>561</v>
      </c>
      <c r="B293" s="18" t="s">
        <v>830</v>
      </c>
      <c r="C293" s="19" t="s">
        <v>198</v>
      </c>
      <c r="D293" s="42">
        <v>1</v>
      </c>
      <c r="E293" s="21">
        <v>237.828</v>
      </c>
      <c r="F293" s="21">
        <v>237.828</v>
      </c>
      <c r="G293" s="21"/>
      <c r="H293" s="21"/>
      <c r="I293" s="21"/>
    </row>
    <row r="294" spans="1:9" ht="30" outlineLevel="1" x14ac:dyDescent="0.25">
      <c r="A294" s="41" t="s">
        <v>562</v>
      </c>
      <c r="B294" s="18" t="s">
        <v>832</v>
      </c>
      <c r="C294" s="19" t="s">
        <v>198</v>
      </c>
      <c r="D294" s="42">
        <v>1</v>
      </c>
      <c r="E294" s="21">
        <v>633.43499999999995</v>
      </c>
      <c r="F294" s="21">
        <v>633.43499999999995</v>
      </c>
      <c r="G294" s="21"/>
      <c r="H294" s="21"/>
      <c r="I294" s="21"/>
    </row>
    <row r="295" spans="1:9" ht="30" outlineLevel="1" x14ac:dyDescent="0.25">
      <c r="A295" s="41" t="s">
        <v>563</v>
      </c>
      <c r="B295" s="18" t="s">
        <v>834</v>
      </c>
      <c r="C295" s="19" t="s">
        <v>198</v>
      </c>
      <c r="D295" s="42">
        <v>1</v>
      </c>
      <c r="E295" s="21">
        <v>315.59399999999999</v>
      </c>
      <c r="F295" s="21">
        <v>315.59399999999999</v>
      </c>
      <c r="G295" s="21"/>
      <c r="H295" s="21"/>
      <c r="I295" s="21"/>
    </row>
    <row r="296" spans="1:9" ht="30" outlineLevel="1" x14ac:dyDescent="0.25">
      <c r="A296" s="41" t="s">
        <v>564</v>
      </c>
      <c r="B296" s="18" t="s">
        <v>836</v>
      </c>
      <c r="C296" s="19" t="s">
        <v>198</v>
      </c>
      <c r="D296" s="42">
        <v>1</v>
      </c>
      <c r="E296" s="21">
        <v>345.90100000000001</v>
      </c>
      <c r="F296" s="21">
        <v>345.90100000000001</v>
      </c>
      <c r="G296" s="21"/>
      <c r="H296" s="21"/>
      <c r="I296" s="21"/>
    </row>
    <row r="297" spans="1:9" ht="30" outlineLevel="1" x14ac:dyDescent="0.25">
      <c r="A297" s="41" t="s">
        <v>565</v>
      </c>
      <c r="B297" s="18" t="s">
        <v>838</v>
      </c>
      <c r="C297" s="19" t="s">
        <v>198</v>
      </c>
      <c r="D297" s="42">
        <v>1</v>
      </c>
      <c r="E297" s="21">
        <v>862.76199999999994</v>
      </c>
      <c r="F297" s="21">
        <v>862.76199999999994</v>
      </c>
      <c r="G297" s="21"/>
      <c r="H297" s="21"/>
      <c r="I297" s="21"/>
    </row>
    <row r="298" spans="1:9" ht="30" outlineLevel="1" x14ac:dyDescent="0.25">
      <c r="A298" s="41" t="s">
        <v>648</v>
      </c>
      <c r="B298" s="18" t="s">
        <v>840</v>
      </c>
      <c r="C298" s="19" t="s">
        <v>198</v>
      </c>
      <c r="D298" s="42">
        <v>1</v>
      </c>
      <c r="E298" s="21">
        <v>631.04200000000003</v>
      </c>
      <c r="F298" s="21">
        <v>631.04200000000003</v>
      </c>
      <c r="G298" s="21"/>
      <c r="H298" s="21"/>
      <c r="I298" s="21"/>
    </row>
    <row r="299" spans="1:9" ht="30" outlineLevel="1" x14ac:dyDescent="0.25">
      <c r="A299" s="41" t="s">
        <v>649</v>
      </c>
      <c r="B299" s="18" t="s">
        <v>842</v>
      </c>
      <c r="C299" s="19" t="s">
        <v>198</v>
      </c>
      <c r="D299" s="42">
        <v>1</v>
      </c>
      <c r="E299" s="21">
        <v>433.59300000000002</v>
      </c>
      <c r="F299" s="21">
        <v>433.59300000000002</v>
      </c>
      <c r="G299" s="21"/>
      <c r="H299" s="21"/>
      <c r="I299" s="21"/>
    </row>
    <row r="300" spans="1:9" ht="30" outlineLevel="1" x14ac:dyDescent="0.25">
      <c r="A300" s="41" t="s">
        <v>650</v>
      </c>
      <c r="B300" s="18" t="s">
        <v>844</v>
      </c>
      <c r="C300" s="19" t="s">
        <v>198</v>
      </c>
      <c r="D300" s="42">
        <v>1</v>
      </c>
      <c r="E300" s="21">
        <v>528.81100000000004</v>
      </c>
      <c r="F300" s="21">
        <v>528.81100000000004</v>
      </c>
      <c r="G300" s="21"/>
      <c r="H300" s="21"/>
      <c r="I300" s="21"/>
    </row>
    <row r="301" spans="1:9" ht="30" outlineLevel="1" x14ac:dyDescent="0.25">
      <c r="A301" s="41" t="s">
        <v>991</v>
      </c>
      <c r="B301" s="18" t="s">
        <v>846</v>
      </c>
      <c r="C301" s="19" t="s">
        <v>198</v>
      </c>
      <c r="D301" s="42">
        <v>1</v>
      </c>
      <c r="E301" s="21">
        <v>365.23399999999998</v>
      </c>
      <c r="F301" s="21">
        <v>365.23399999999998</v>
      </c>
      <c r="G301" s="21"/>
      <c r="H301" s="21"/>
      <c r="I301" s="21"/>
    </row>
    <row r="302" spans="1:9" ht="30" outlineLevel="1" x14ac:dyDescent="0.25">
      <c r="A302" s="41" t="s">
        <v>992</v>
      </c>
      <c r="B302" s="18" t="s">
        <v>848</v>
      </c>
      <c r="C302" s="19" t="s">
        <v>198</v>
      </c>
      <c r="D302" s="42">
        <v>1</v>
      </c>
      <c r="E302" s="21">
        <v>448.79599999999999</v>
      </c>
      <c r="F302" s="21">
        <v>448.79599999999999</v>
      </c>
      <c r="G302" s="21"/>
      <c r="H302" s="21"/>
      <c r="I302" s="21"/>
    </row>
    <row r="303" spans="1:9" ht="30" outlineLevel="1" x14ac:dyDescent="0.25">
      <c r="A303" s="41" t="s">
        <v>993</v>
      </c>
      <c r="B303" s="18" t="s">
        <v>850</v>
      </c>
      <c r="C303" s="19" t="s">
        <v>198</v>
      </c>
      <c r="D303" s="42">
        <v>1</v>
      </c>
      <c r="E303" s="21">
        <v>345.57400000000001</v>
      </c>
      <c r="F303" s="21">
        <v>345.57400000000001</v>
      </c>
      <c r="G303" s="21"/>
      <c r="H303" s="21"/>
      <c r="I303" s="21"/>
    </row>
    <row r="304" spans="1:9" ht="30" outlineLevel="1" x14ac:dyDescent="0.25">
      <c r="A304" s="41" t="s">
        <v>994</v>
      </c>
      <c r="B304" s="18" t="s">
        <v>852</v>
      </c>
      <c r="C304" s="19" t="s">
        <v>198</v>
      </c>
      <c r="D304" s="42">
        <v>1</v>
      </c>
      <c r="E304" s="21">
        <v>3379.81</v>
      </c>
      <c r="F304" s="21">
        <v>3379.81</v>
      </c>
      <c r="G304" s="21"/>
      <c r="H304" s="21"/>
      <c r="I304" s="21"/>
    </row>
    <row r="305" spans="1:9" ht="30" outlineLevel="1" x14ac:dyDescent="0.25">
      <c r="A305" s="41" t="s">
        <v>995</v>
      </c>
      <c r="B305" s="18" t="s">
        <v>854</v>
      </c>
      <c r="C305" s="19" t="s">
        <v>198</v>
      </c>
      <c r="D305" s="42">
        <v>1</v>
      </c>
      <c r="E305" s="21">
        <v>2516.6219999999998</v>
      </c>
      <c r="F305" s="21">
        <v>2516.6219999999998</v>
      </c>
      <c r="G305" s="21"/>
      <c r="H305" s="21"/>
      <c r="I305" s="21"/>
    </row>
    <row r="306" spans="1:9" outlineLevel="1" collapsed="1" x14ac:dyDescent="0.25">
      <c r="A306" s="13" t="s">
        <v>21</v>
      </c>
      <c r="B306" s="43" t="s">
        <v>40</v>
      </c>
      <c r="C306" s="16" t="s">
        <v>19</v>
      </c>
      <c r="D306" s="16">
        <f>D307+D331+D355</f>
        <v>69</v>
      </c>
      <c r="E306" s="16">
        <f t="shared" ref="E306:F306" si="9">E307+E331+E355</f>
        <v>148023.935</v>
      </c>
      <c r="F306" s="16">
        <f t="shared" si="9"/>
        <v>148023.935</v>
      </c>
      <c r="G306" s="16"/>
      <c r="H306" s="16"/>
      <c r="I306" s="16"/>
    </row>
    <row r="307" spans="1:9" outlineLevel="1" x14ac:dyDescent="0.25">
      <c r="A307" s="24" t="s">
        <v>38</v>
      </c>
      <c r="B307" s="39" t="s">
        <v>40</v>
      </c>
      <c r="C307" s="40" t="s">
        <v>19</v>
      </c>
      <c r="D307" s="27">
        <f>SUM(D308:D330)</f>
        <v>23</v>
      </c>
      <c r="E307" s="27">
        <f t="shared" ref="E307:F307" si="10">SUM(E308:E330)</f>
        <v>114379.64099999999</v>
      </c>
      <c r="F307" s="27">
        <f t="shared" si="10"/>
        <v>114379.64099999999</v>
      </c>
      <c r="G307" s="27"/>
      <c r="H307" s="27"/>
      <c r="I307" s="27"/>
    </row>
    <row r="308" spans="1:9" ht="30" outlineLevel="1" x14ac:dyDescent="0.25">
      <c r="A308" s="45" t="s">
        <v>797</v>
      </c>
      <c r="B308" s="18" t="s">
        <v>996</v>
      </c>
      <c r="C308" s="19" t="s">
        <v>19</v>
      </c>
      <c r="D308" s="46">
        <v>1</v>
      </c>
      <c r="E308" s="21">
        <v>2552.35</v>
      </c>
      <c r="F308" s="21">
        <v>2552.35</v>
      </c>
      <c r="G308" s="21"/>
      <c r="H308" s="21"/>
      <c r="I308" s="21"/>
    </row>
    <row r="309" spans="1:9" ht="30" outlineLevel="1" x14ac:dyDescent="0.25">
      <c r="A309" s="45" t="s">
        <v>799</v>
      </c>
      <c r="B309" s="18" t="s">
        <v>997</v>
      </c>
      <c r="C309" s="19" t="s">
        <v>19</v>
      </c>
      <c r="D309" s="46">
        <v>1</v>
      </c>
      <c r="E309" s="21">
        <v>2540.65</v>
      </c>
      <c r="F309" s="21">
        <v>2540.65</v>
      </c>
      <c r="G309" s="21"/>
      <c r="H309" s="21"/>
      <c r="I309" s="21"/>
    </row>
    <row r="310" spans="1:9" ht="30" outlineLevel="1" x14ac:dyDescent="0.25">
      <c r="A310" s="45" t="s">
        <v>801</v>
      </c>
      <c r="B310" s="18" t="s">
        <v>998</v>
      </c>
      <c r="C310" s="47" t="s">
        <v>19</v>
      </c>
      <c r="D310" s="46">
        <v>1</v>
      </c>
      <c r="E310" s="21">
        <v>2535.25</v>
      </c>
      <c r="F310" s="21">
        <v>2535.25</v>
      </c>
      <c r="G310" s="21"/>
      <c r="I310" s="21"/>
    </row>
    <row r="311" spans="1:9" ht="30" outlineLevel="1" x14ac:dyDescent="0.25">
      <c r="A311" s="45" t="s">
        <v>803</v>
      </c>
      <c r="B311" s="18" t="s">
        <v>999</v>
      </c>
      <c r="C311" s="47" t="s">
        <v>19</v>
      </c>
      <c r="D311" s="46">
        <v>1</v>
      </c>
      <c r="E311" s="21">
        <v>4313.3320000000003</v>
      </c>
      <c r="F311" s="21">
        <v>4313.3320000000003</v>
      </c>
      <c r="G311" s="21"/>
      <c r="H311" s="21"/>
      <c r="I311" s="21"/>
    </row>
    <row r="312" spans="1:9" ht="30" outlineLevel="1" x14ac:dyDescent="0.25">
      <c r="A312" s="45" t="s">
        <v>805</v>
      </c>
      <c r="B312" s="18" t="s">
        <v>1000</v>
      </c>
      <c r="C312" s="47" t="s">
        <v>19</v>
      </c>
      <c r="D312" s="46">
        <v>1</v>
      </c>
      <c r="E312" s="21">
        <v>3171.5340000000001</v>
      </c>
      <c r="F312" s="21">
        <v>3171.5340000000001</v>
      </c>
      <c r="G312" s="21"/>
      <c r="H312" s="21"/>
      <c r="I312" s="21"/>
    </row>
    <row r="313" spans="1:9" ht="30" outlineLevel="1" x14ac:dyDescent="0.25">
      <c r="A313" s="45" t="s">
        <v>807</v>
      </c>
      <c r="B313" s="18" t="s">
        <v>1001</v>
      </c>
      <c r="C313" s="19" t="s">
        <v>19</v>
      </c>
      <c r="D313" s="46">
        <v>1</v>
      </c>
      <c r="E313" s="21">
        <v>4200.1220000000003</v>
      </c>
      <c r="F313" s="21">
        <v>4200.1220000000003</v>
      </c>
      <c r="G313" s="21"/>
      <c r="H313" s="21"/>
      <c r="I313" s="21"/>
    </row>
    <row r="314" spans="1:9" ht="30" outlineLevel="1" x14ac:dyDescent="0.25">
      <c r="A314" s="45" t="s">
        <v>809</v>
      </c>
      <c r="B314" s="18" t="s">
        <v>1002</v>
      </c>
      <c r="C314" s="19" t="s">
        <v>19</v>
      </c>
      <c r="D314" s="46">
        <v>1</v>
      </c>
      <c r="E314" s="21">
        <v>3334.4380000000001</v>
      </c>
      <c r="F314" s="21">
        <v>3334.4380000000001</v>
      </c>
      <c r="G314" s="21"/>
      <c r="H314" s="21"/>
      <c r="I314" s="21"/>
    </row>
    <row r="315" spans="1:9" ht="30" outlineLevel="1" x14ac:dyDescent="0.25">
      <c r="A315" s="45" t="s">
        <v>811</v>
      </c>
      <c r="B315" s="18" t="s">
        <v>1003</v>
      </c>
      <c r="C315" s="19" t="s">
        <v>19</v>
      </c>
      <c r="D315" s="46">
        <v>1</v>
      </c>
      <c r="E315" s="21">
        <v>8347.2520000000004</v>
      </c>
      <c r="F315" s="21">
        <v>8347.2520000000004</v>
      </c>
      <c r="G315" s="21"/>
      <c r="H315" s="21"/>
      <c r="I315" s="21"/>
    </row>
    <row r="316" spans="1:9" ht="30" outlineLevel="1" x14ac:dyDescent="0.25">
      <c r="A316" s="45" t="s">
        <v>813</v>
      </c>
      <c r="B316" s="18" t="s">
        <v>1004</v>
      </c>
      <c r="C316" s="19" t="s">
        <v>19</v>
      </c>
      <c r="D316" s="46">
        <v>1</v>
      </c>
      <c r="E316" s="21">
        <v>3483.1529999999998</v>
      </c>
      <c r="F316" s="21">
        <v>3483.1529999999998</v>
      </c>
      <c r="G316" s="21"/>
      <c r="H316" s="21"/>
      <c r="I316" s="21"/>
    </row>
    <row r="317" spans="1:9" ht="43.5" customHeight="1" outlineLevel="1" x14ac:dyDescent="0.25">
      <c r="A317" s="45" t="s">
        <v>815</v>
      </c>
      <c r="B317" s="18" t="s">
        <v>1005</v>
      </c>
      <c r="C317" s="19" t="s">
        <v>19</v>
      </c>
      <c r="D317" s="46">
        <v>1</v>
      </c>
      <c r="E317" s="21">
        <v>4026.4720000000002</v>
      </c>
      <c r="F317" s="21">
        <v>4026.4720000000002</v>
      </c>
      <c r="G317" s="21"/>
      <c r="H317" s="21"/>
      <c r="I317" s="21"/>
    </row>
    <row r="318" spans="1:9" ht="30" outlineLevel="1" x14ac:dyDescent="0.25">
      <c r="A318" s="45" t="s">
        <v>817</v>
      </c>
      <c r="B318" s="18" t="s">
        <v>1006</v>
      </c>
      <c r="C318" s="19" t="s">
        <v>19</v>
      </c>
      <c r="D318" s="46">
        <v>1</v>
      </c>
      <c r="E318" s="21">
        <v>3965.2440000000001</v>
      </c>
      <c r="F318" s="21">
        <v>3965.2440000000001</v>
      </c>
      <c r="G318" s="21"/>
      <c r="H318" s="21"/>
      <c r="I318" s="21"/>
    </row>
    <row r="319" spans="1:9" ht="30" outlineLevel="1" x14ac:dyDescent="0.25">
      <c r="A319" s="45" t="s">
        <v>819</v>
      </c>
      <c r="B319" s="18" t="s">
        <v>1007</v>
      </c>
      <c r="C319" s="19" t="s">
        <v>19</v>
      </c>
      <c r="D319" s="46">
        <v>1</v>
      </c>
      <c r="E319" s="21">
        <v>3970.1979999999999</v>
      </c>
      <c r="F319" s="21">
        <v>3970.1979999999999</v>
      </c>
      <c r="G319" s="21"/>
      <c r="H319" s="21"/>
      <c r="I319" s="21"/>
    </row>
    <row r="320" spans="1:9" ht="30" outlineLevel="1" x14ac:dyDescent="0.25">
      <c r="A320" s="45" t="s">
        <v>821</v>
      </c>
      <c r="B320" s="18" t="s">
        <v>1008</v>
      </c>
      <c r="C320" s="19" t="s">
        <v>19</v>
      </c>
      <c r="D320" s="46">
        <v>1</v>
      </c>
      <c r="E320" s="21">
        <v>5564.8180000000002</v>
      </c>
      <c r="F320" s="21">
        <v>5564.8180000000002</v>
      </c>
      <c r="G320" s="21"/>
      <c r="H320" s="21"/>
      <c r="I320" s="21"/>
    </row>
    <row r="321" spans="1:9" ht="30" outlineLevel="1" x14ac:dyDescent="0.25">
      <c r="A321" s="45" t="s">
        <v>823</v>
      </c>
      <c r="B321" s="18" t="s">
        <v>1009</v>
      </c>
      <c r="C321" s="19" t="s">
        <v>19</v>
      </c>
      <c r="D321" s="46">
        <v>1</v>
      </c>
      <c r="E321" s="21">
        <v>3766.3209999999999</v>
      </c>
      <c r="F321" s="21">
        <v>3766.3209999999999</v>
      </c>
      <c r="G321" s="21"/>
      <c r="H321" s="21"/>
      <c r="I321" s="21"/>
    </row>
    <row r="322" spans="1:9" ht="30" outlineLevel="1" x14ac:dyDescent="0.25">
      <c r="A322" s="45" t="s">
        <v>825</v>
      </c>
      <c r="B322" s="18" t="s">
        <v>1010</v>
      </c>
      <c r="C322" s="19" t="s">
        <v>19</v>
      </c>
      <c r="D322" s="46">
        <v>1</v>
      </c>
      <c r="E322" s="21">
        <v>3294.2359999999999</v>
      </c>
      <c r="F322" s="21">
        <v>3294.2359999999999</v>
      </c>
      <c r="G322" s="21"/>
      <c r="H322" s="21"/>
      <c r="I322" s="21"/>
    </row>
    <row r="323" spans="1:9" ht="30" outlineLevel="1" x14ac:dyDescent="0.25">
      <c r="A323" s="45" t="s">
        <v>827</v>
      </c>
      <c r="B323" s="18" t="s">
        <v>1011</v>
      </c>
      <c r="C323" s="19" t="s">
        <v>19</v>
      </c>
      <c r="D323" s="46">
        <v>1</v>
      </c>
      <c r="E323" s="21">
        <v>9396.7579999999998</v>
      </c>
      <c r="F323" s="21">
        <v>9396.7579999999998</v>
      </c>
      <c r="G323" s="21"/>
      <c r="H323" s="21"/>
      <c r="I323" s="21"/>
    </row>
    <row r="324" spans="1:9" ht="30" outlineLevel="1" x14ac:dyDescent="0.25">
      <c r="A324" s="45" t="s">
        <v>829</v>
      </c>
      <c r="B324" s="18" t="s">
        <v>1012</v>
      </c>
      <c r="C324" s="19" t="s">
        <v>19</v>
      </c>
      <c r="D324" s="46">
        <v>1</v>
      </c>
      <c r="E324" s="21">
        <v>10320.629000000001</v>
      </c>
      <c r="F324" s="21">
        <v>10320.629000000001</v>
      </c>
      <c r="G324" s="21"/>
      <c r="H324" s="21"/>
      <c r="I324" s="21"/>
    </row>
    <row r="325" spans="1:9" ht="30" outlineLevel="1" x14ac:dyDescent="0.25">
      <c r="A325" s="45" t="s">
        <v>831</v>
      </c>
      <c r="B325" s="18" t="s">
        <v>1013</v>
      </c>
      <c r="C325" s="19" t="s">
        <v>19</v>
      </c>
      <c r="D325" s="46">
        <v>1</v>
      </c>
      <c r="E325" s="21">
        <v>2563.739</v>
      </c>
      <c r="F325" s="21">
        <v>2563.739</v>
      </c>
      <c r="G325" s="21"/>
      <c r="H325" s="21"/>
      <c r="I325" s="21"/>
    </row>
    <row r="326" spans="1:9" ht="30" outlineLevel="1" x14ac:dyDescent="0.25">
      <c r="A326" s="45" t="s">
        <v>833</v>
      </c>
      <c r="B326" s="18" t="s">
        <v>1014</v>
      </c>
      <c r="C326" s="19" t="s">
        <v>19</v>
      </c>
      <c r="D326" s="46">
        <v>1</v>
      </c>
      <c r="E326" s="21">
        <v>2695.1210000000001</v>
      </c>
      <c r="F326" s="21">
        <v>2695.1210000000001</v>
      </c>
      <c r="G326" s="21"/>
      <c r="H326" s="21"/>
      <c r="I326" s="21"/>
    </row>
    <row r="327" spans="1:9" ht="30" outlineLevel="1" x14ac:dyDescent="0.25">
      <c r="A327" s="45" t="s">
        <v>835</v>
      </c>
      <c r="B327" s="18" t="s">
        <v>1015</v>
      </c>
      <c r="C327" s="19" t="s">
        <v>19</v>
      </c>
      <c r="D327" s="46">
        <v>1</v>
      </c>
      <c r="E327" s="21">
        <v>3213.1179999999999</v>
      </c>
      <c r="F327" s="21">
        <v>3213.1179999999999</v>
      </c>
      <c r="G327" s="21"/>
      <c r="H327" s="21"/>
      <c r="I327" s="21"/>
    </row>
    <row r="328" spans="1:9" ht="30" outlineLevel="1" x14ac:dyDescent="0.25">
      <c r="A328" s="45" t="s">
        <v>837</v>
      </c>
      <c r="B328" s="18" t="s">
        <v>1016</v>
      </c>
      <c r="C328" s="19" t="s">
        <v>19</v>
      </c>
      <c r="D328" s="46">
        <v>1</v>
      </c>
      <c r="E328" s="21">
        <v>4506.643</v>
      </c>
      <c r="F328" s="21">
        <v>4506.643</v>
      </c>
      <c r="G328" s="21"/>
      <c r="H328" s="21"/>
      <c r="I328" s="21"/>
    </row>
    <row r="329" spans="1:9" ht="30" outlineLevel="1" x14ac:dyDescent="0.25">
      <c r="A329" s="45" t="s">
        <v>839</v>
      </c>
      <c r="B329" s="18" t="s">
        <v>1017</v>
      </c>
      <c r="C329" s="19" t="s">
        <v>19</v>
      </c>
      <c r="D329" s="46">
        <v>1</v>
      </c>
      <c r="E329" s="21">
        <v>13026.153</v>
      </c>
      <c r="F329" s="21">
        <v>13026.153</v>
      </c>
      <c r="G329" s="21"/>
      <c r="H329" s="21"/>
      <c r="I329" s="21"/>
    </row>
    <row r="330" spans="1:9" ht="30" outlineLevel="1" x14ac:dyDescent="0.25">
      <c r="A330" s="45" t="s">
        <v>841</v>
      </c>
      <c r="B330" s="18" t="s">
        <v>1018</v>
      </c>
      <c r="C330" s="19" t="s">
        <v>19</v>
      </c>
      <c r="D330" s="46">
        <v>1</v>
      </c>
      <c r="E330" s="21">
        <v>9592.11</v>
      </c>
      <c r="F330" s="21">
        <v>9592.11</v>
      </c>
      <c r="G330" s="21"/>
      <c r="H330" s="21"/>
      <c r="I330" s="21"/>
    </row>
    <row r="331" spans="1:9" outlineLevel="1" collapsed="1" x14ac:dyDescent="0.25">
      <c r="A331" s="49" t="s">
        <v>39</v>
      </c>
      <c r="B331" s="50" t="s">
        <v>867</v>
      </c>
      <c r="C331" s="51" t="s">
        <v>192</v>
      </c>
      <c r="D331" s="27">
        <f>SUM(D332:D354)</f>
        <v>23</v>
      </c>
      <c r="E331" s="27">
        <f t="shared" ref="E331:F331" si="11">SUM(E332:E354)</f>
        <v>13485.311000000002</v>
      </c>
      <c r="F331" s="27">
        <f t="shared" si="11"/>
        <v>13485.311000000002</v>
      </c>
      <c r="G331" s="27"/>
      <c r="H331" s="27"/>
      <c r="I331" s="27"/>
    </row>
    <row r="332" spans="1:9" ht="30.75" customHeight="1" outlineLevel="1" x14ac:dyDescent="0.25">
      <c r="A332" s="45" t="s">
        <v>868</v>
      </c>
      <c r="B332" s="18" t="s">
        <v>996</v>
      </c>
      <c r="C332" s="19" t="s">
        <v>192</v>
      </c>
      <c r="D332" s="46">
        <v>1</v>
      </c>
      <c r="E332" s="21">
        <v>114.355</v>
      </c>
      <c r="F332" s="21">
        <v>114.355</v>
      </c>
      <c r="G332" s="21"/>
      <c r="H332" s="21"/>
      <c r="I332" s="21"/>
    </row>
    <row r="333" spans="1:9" ht="30" outlineLevel="1" x14ac:dyDescent="0.25">
      <c r="A333" s="45" t="s">
        <v>869</v>
      </c>
      <c r="B333" s="18" t="s">
        <v>997</v>
      </c>
      <c r="C333" s="19" t="s">
        <v>192</v>
      </c>
      <c r="D333" s="46">
        <v>1</v>
      </c>
      <c r="E333" s="21">
        <v>111.18</v>
      </c>
      <c r="F333" s="21">
        <v>111.18</v>
      </c>
      <c r="G333" s="21"/>
      <c r="H333" s="21"/>
      <c r="I333" s="21"/>
    </row>
    <row r="334" spans="1:9" ht="30" outlineLevel="1" x14ac:dyDescent="0.25">
      <c r="A334" s="45" t="s">
        <v>870</v>
      </c>
      <c r="B334" s="18" t="s">
        <v>998</v>
      </c>
      <c r="C334" s="19" t="s">
        <v>192</v>
      </c>
      <c r="D334" s="46">
        <v>1</v>
      </c>
      <c r="E334" s="21">
        <v>143.495</v>
      </c>
      <c r="F334" s="21">
        <v>143.495</v>
      </c>
      <c r="G334" s="21"/>
      <c r="H334" s="21"/>
      <c r="I334" s="21"/>
    </row>
    <row r="335" spans="1:9" ht="30" outlineLevel="1" x14ac:dyDescent="0.25">
      <c r="A335" s="45" t="s">
        <v>871</v>
      </c>
      <c r="B335" s="18" t="s">
        <v>999</v>
      </c>
      <c r="C335" s="19" t="s">
        <v>192</v>
      </c>
      <c r="D335" s="46">
        <v>1</v>
      </c>
      <c r="E335" s="21">
        <v>370.69600000000003</v>
      </c>
      <c r="F335" s="21">
        <v>370.69600000000003</v>
      </c>
      <c r="G335" s="21"/>
      <c r="H335" s="21"/>
      <c r="I335" s="21"/>
    </row>
    <row r="336" spans="1:9" ht="30" outlineLevel="1" x14ac:dyDescent="0.25">
      <c r="A336" s="45" t="s">
        <v>872</v>
      </c>
      <c r="B336" s="18" t="s">
        <v>1000</v>
      </c>
      <c r="C336" s="19" t="s">
        <v>192</v>
      </c>
      <c r="D336" s="46">
        <v>1</v>
      </c>
      <c r="E336" s="21">
        <v>212.874</v>
      </c>
      <c r="F336" s="21">
        <v>212.874</v>
      </c>
      <c r="G336" s="21"/>
      <c r="H336" s="21"/>
      <c r="I336" s="21"/>
    </row>
    <row r="337" spans="1:9" ht="30" outlineLevel="1" x14ac:dyDescent="0.25">
      <c r="A337" s="45" t="s">
        <v>873</v>
      </c>
      <c r="B337" s="18" t="s">
        <v>1001</v>
      </c>
      <c r="C337" s="19" t="s">
        <v>192</v>
      </c>
      <c r="D337" s="46">
        <v>1</v>
      </c>
      <c r="E337" s="21">
        <v>1691.95</v>
      </c>
      <c r="F337" s="21">
        <v>1691.95</v>
      </c>
      <c r="G337" s="21"/>
      <c r="I337" s="21"/>
    </row>
    <row r="338" spans="1:9" ht="30" outlineLevel="1" x14ac:dyDescent="0.25">
      <c r="A338" s="45" t="s">
        <v>874</v>
      </c>
      <c r="B338" s="18" t="s">
        <v>1002</v>
      </c>
      <c r="C338" s="19" t="s">
        <v>192</v>
      </c>
      <c r="D338" s="46">
        <v>1</v>
      </c>
      <c r="E338" s="21">
        <v>172.00899999999999</v>
      </c>
      <c r="F338" s="21">
        <v>172.00899999999999</v>
      </c>
      <c r="G338" s="21"/>
      <c r="H338" s="21"/>
      <c r="I338" s="21"/>
    </row>
    <row r="339" spans="1:9" ht="30" outlineLevel="1" x14ac:dyDescent="0.25">
      <c r="A339" s="45" t="s">
        <v>875</v>
      </c>
      <c r="B339" s="18" t="s">
        <v>1003</v>
      </c>
      <c r="C339" s="19" t="s">
        <v>192</v>
      </c>
      <c r="D339" s="46">
        <v>1</v>
      </c>
      <c r="E339" s="21">
        <v>617.86099999999999</v>
      </c>
      <c r="F339" s="21">
        <v>617.86099999999999</v>
      </c>
      <c r="G339" s="21"/>
      <c r="H339" s="21"/>
      <c r="I339" s="21"/>
    </row>
    <row r="340" spans="1:9" ht="30" outlineLevel="1" x14ac:dyDescent="0.25">
      <c r="A340" s="45" t="s">
        <v>876</v>
      </c>
      <c r="B340" s="18" t="s">
        <v>1004</v>
      </c>
      <c r="C340" s="19" t="s">
        <v>192</v>
      </c>
      <c r="D340" s="46">
        <v>1</v>
      </c>
      <c r="E340" s="21">
        <v>294.26400000000001</v>
      </c>
      <c r="F340" s="21">
        <v>294.26400000000001</v>
      </c>
      <c r="G340" s="21"/>
      <c r="H340" s="21"/>
      <c r="I340" s="21"/>
    </row>
    <row r="341" spans="1:9" ht="30" outlineLevel="1" x14ac:dyDescent="0.25">
      <c r="A341" s="45" t="s">
        <v>877</v>
      </c>
      <c r="B341" s="18" t="s">
        <v>1005</v>
      </c>
      <c r="C341" s="19" t="s">
        <v>192</v>
      </c>
      <c r="D341" s="46">
        <v>1</v>
      </c>
      <c r="E341" s="21">
        <v>460.03500000000003</v>
      </c>
      <c r="F341" s="21">
        <v>460.03500000000003</v>
      </c>
      <c r="G341" s="21"/>
      <c r="H341" s="21"/>
      <c r="I341" s="21"/>
    </row>
    <row r="342" spans="1:9" ht="30" outlineLevel="1" x14ac:dyDescent="0.25">
      <c r="A342" s="45" t="s">
        <v>878</v>
      </c>
      <c r="B342" s="18" t="s">
        <v>1006</v>
      </c>
      <c r="C342" s="19" t="s">
        <v>192</v>
      </c>
      <c r="D342" s="46">
        <v>1</v>
      </c>
      <c r="E342" s="21">
        <v>378.75900000000001</v>
      </c>
      <c r="F342" s="21">
        <v>378.75900000000001</v>
      </c>
      <c r="G342" s="21"/>
      <c r="H342" s="21"/>
      <c r="I342" s="21"/>
    </row>
    <row r="343" spans="1:9" ht="30" outlineLevel="1" x14ac:dyDescent="0.25">
      <c r="A343" s="45" t="s">
        <v>879</v>
      </c>
      <c r="B343" s="18" t="s">
        <v>1007</v>
      </c>
      <c r="C343" s="19" t="s">
        <v>192</v>
      </c>
      <c r="D343" s="46">
        <v>1</v>
      </c>
      <c r="E343" s="21">
        <v>330.88400000000001</v>
      </c>
      <c r="F343" s="21">
        <v>330.88400000000001</v>
      </c>
      <c r="G343" s="21"/>
      <c r="H343" s="21"/>
      <c r="I343" s="21"/>
    </row>
    <row r="344" spans="1:9" ht="30" outlineLevel="1" x14ac:dyDescent="0.25">
      <c r="A344" s="45" t="s">
        <v>880</v>
      </c>
      <c r="B344" s="18" t="s">
        <v>1008</v>
      </c>
      <c r="C344" s="19" t="s">
        <v>192</v>
      </c>
      <c r="D344" s="46">
        <v>1</v>
      </c>
      <c r="E344" s="21">
        <v>541.08699999999999</v>
      </c>
      <c r="F344" s="21">
        <v>541.08699999999999</v>
      </c>
      <c r="G344" s="21"/>
      <c r="H344" s="21"/>
      <c r="I344" s="21"/>
    </row>
    <row r="345" spans="1:9" ht="30" outlineLevel="1" x14ac:dyDescent="0.25">
      <c r="A345" s="45" t="s">
        <v>881</v>
      </c>
      <c r="B345" s="18" t="s">
        <v>1009</v>
      </c>
      <c r="C345" s="19" t="s">
        <v>192</v>
      </c>
      <c r="D345" s="46">
        <v>1</v>
      </c>
      <c r="E345" s="21">
        <v>273.19099999999997</v>
      </c>
      <c r="F345" s="21">
        <v>273.19099999999997</v>
      </c>
      <c r="G345" s="21"/>
      <c r="H345" s="21"/>
      <c r="I345" s="21"/>
    </row>
    <row r="346" spans="1:9" ht="30" outlineLevel="1" x14ac:dyDescent="0.25">
      <c r="A346" s="45" t="s">
        <v>882</v>
      </c>
      <c r="B346" s="18" t="s">
        <v>1010</v>
      </c>
      <c r="C346" s="19" t="s">
        <v>192</v>
      </c>
      <c r="D346" s="46">
        <v>1</v>
      </c>
      <c r="E346" s="21">
        <v>267.58800000000002</v>
      </c>
      <c r="F346" s="21">
        <v>267.58800000000002</v>
      </c>
      <c r="G346" s="21"/>
      <c r="H346" s="21"/>
      <c r="I346" s="21"/>
    </row>
    <row r="347" spans="1:9" ht="28.5" customHeight="1" outlineLevel="1" x14ac:dyDescent="0.25">
      <c r="A347" s="45" t="s">
        <v>883</v>
      </c>
      <c r="B347" s="18" t="s">
        <v>1011</v>
      </c>
      <c r="C347" s="19" t="s">
        <v>192</v>
      </c>
      <c r="D347" s="46">
        <v>1</v>
      </c>
      <c r="E347" s="21">
        <v>1069.509</v>
      </c>
      <c r="F347" s="21">
        <v>1069.509</v>
      </c>
      <c r="G347" s="21"/>
      <c r="H347" s="21"/>
      <c r="I347" s="21"/>
    </row>
    <row r="348" spans="1:9" ht="30" outlineLevel="1" x14ac:dyDescent="0.25">
      <c r="A348" s="45" t="s">
        <v>884</v>
      </c>
      <c r="B348" s="18" t="s">
        <v>1012</v>
      </c>
      <c r="C348" s="19" t="s">
        <v>192</v>
      </c>
      <c r="D348" s="46">
        <v>1</v>
      </c>
      <c r="E348" s="21">
        <v>1806.0709999999999</v>
      </c>
      <c r="F348" s="21">
        <v>1806.0709999999999</v>
      </c>
      <c r="G348" s="21"/>
      <c r="H348" s="21"/>
      <c r="I348" s="21"/>
    </row>
    <row r="349" spans="1:9" ht="30" outlineLevel="1" x14ac:dyDescent="0.25">
      <c r="A349" s="45" t="s">
        <v>885</v>
      </c>
      <c r="B349" s="18" t="s">
        <v>1013</v>
      </c>
      <c r="C349" s="19" t="s">
        <v>192</v>
      </c>
      <c r="D349" s="46">
        <v>1</v>
      </c>
      <c r="E349" s="21">
        <v>244.01400000000001</v>
      </c>
      <c r="F349" s="21">
        <v>244.01400000000001</v>
      </c>
      <c r="G349" s="21"/>
      <c r="H349" s="21"/>
      <c r="I349" s="21"/>
    </row>
    <row r="350" spans="1:9" ht="30" outlineLevel="1" x14ac:dyDescent="0.25">
      <c r="A350" s="45" t="s">
        <v>886</v>
      </c>
      <c r="B350" s="18" t="s">
        <v>1014</v>
      </c>
      <c r="C350" s="19" t="s">
        <v>192</v>
      </c>
      <c r="D350" s="46">
        <v>1</v>
      </c>
      <c r="E350" s="21">
        <v>250.49799999999999</v>
      </c>
      <c r="F350" s="21">
        <v>250.49799999999999</v>
      </c>
      <c r="G350" s="21"/>
      <c r="H350" s="21"/>
      <c r="I350" s="21"/>
    </row>
    <row r="351" spans="1:9" ht="30" outlineLevel="1" x14ac:dyDescent="0.25">
      <c r="A351" s="45" t="s">
        <v>887</v>
      </c>
      <c r="B351" s="18" t="s">
        <v>1015</v>
      </c>
      <c r="C351" s="19" t="s">
        <v>192</v>
      </c>
      <c r="D351" s="46">
        <v>1</v>
      </c>
      <c r="E351" s="21">
        <v>341.358</v>
      </c>
      <c r="F351" s="21">
        <v>341.358</v>
      </c>
      <c r="G351" s="21"/>
      <c r="H351" s="21"/>
      <c r="I351" s="21"/>
    </row>
    <row r="352" spans="1:9" ht="30" outlineLevel="1" x14ac:dyDescent="0.25">
      <c r="A352" s="45" t="s">
        <v>888</v>
      </c>
      <c r="B352" s="18" t="s">
        <v>1016</v>
      </c>
      <c r="C352" s="19" t="s">
        <v>192</v>
      </c>
      <c r="D352" s="46">
        <v>1</v>
      </c>
      <c r="E352" s="21">
        <v>485.39699999999999</v>
      </c>
      <c r="F352" s="21">
        <v>485.39699999999999</v>
      </c>
      <c r="G352" s="21"/>
      <c r="H352" s="21"/>
      <c r="I352" s="21"/>
    </row>
    <row r="353" spans="1:9" ht="30" outlineLevel="1" x14ac:dyDescent="0.25">
      <c r="A353" s="45" t="s">
        <v>889</v>
      </c>
      <c r="B353" s="18" t="s">
        <v>1017</v>
      </c>
      <c r="C353" s="19" t="s">
        <v>192</v>
      </c>
      <c r="D353" s="46">
        <v>1</v>
      </c>
      <c r="E353" s="21">
        <v>2257.8690000000001</v>
      </c>
      <c r="F353" s="21">
        <v>2257.8690000000001</v>
      </c>
      <c r="G353" s="21"/>
      <c r="H353" s="21"/>
      <c r="I353" s="21"/>
    </row>
    <row r="354" spans="1:9" ht="30" outlineLevel="1" x14ac:dyDescent="0.25">
      <c r="A354" s="45" t="s">
        <v>890</v>
      </c>
      <c r="B354" s="18" t="s">
        <v>1018</v>
      </c>
      <c r="C354" s="19" t="s">
        <v>192</v>
      </c>
      <c r="D354" s="46">
        <v>1</v>
      </c>
      <c r="E354" s="21">
        <v>1050.367</v>
      </c>
      <c r="F354" s="21">
        <v>1050.367</v>
      </c>
      <c r="G354" s="21"/>
      <c r="H354" s="21"/>
      <c r="I354" s="21"/>
    </row>
    <row r="355" spans="1:9" outlineLevel="1" collapsed="1" x14ac:dyDescent="0.25">
      <c r="A355" s="49" t="s">
        <v>327</v>
      </c>
      <c r="B355" s="52" t="s">
        <v>49</v>
      </c>
      <c r="C355" s="15" t="s">
        <v>19</v>
      </c>
      <c r="D355" s="27">
        <f>SUM(D356:D378)</f>
        <v>23</v>
      </c>
      <c r="E355" s="27">
        <f t="shared" ref="E355:F355" si="12">SUM(E356:E378)</f>
        <v>20158.982999999997</v>
      </c>
      <c r="F355" s="27">
        <f t="shared" si="12"/>
        <v>20158.982999999997</v>
      </c>
      <c r="G355" s="27"/>
      <c r="H355" s="27"/>
      <c r="I355" s="27"/>
    </row>
    <row r="356" spans="1:9" ht="30" outlineLevel="1" x14ac:dyDescent="0.25">
      <c r="A356" s="45" t="s">
        <v>903</v>
      </c>
      <c r="B356" s="18" t="s">
        <v>996</v>
      </c>
      <c r="C356" s="47" t="s">
        <v>19</v>
      </c>
      <c r="D356" s="46">
        <v>1</v>
      </c>
      <c r="E356" s="21">
        <v>493.25</v>
      </c>
      <c r="F356" s="21">
        <v>493.25</v>
      </c>
      <c r="G356" s="21"/>
      <c r="H356" s="21"/>
      <c r="I356" s="21"/>
    </row>
    <row r="357" spans="1:9" ht="30" outlineLevel="1" x14ac:dyDescent="0.25">
      <c r="A357" s="45" t="s">
        <v>904</v>
      </c>
      <c r="B357" s="18" t="s">
        <v>997</v>
      </c>
      <c r="C357" s="47" t="s">
        <v>19</v>
      </c>
      <c r="D357" s="46">
        <v>1</v>
      </c>
      <c r="E357" s="21">
        <v>490.98899999999998</v>
      </c>
      <c r="F357" s="21">
        <v>490.98899999999998</v>
      </c>
      <c r="G357" s="21"/>
      <c r="H357" s="21"/>
      <c r="I357" s="21"/>
    </row>
    <row r="358" spans="1:9" ht="30" outlineLevel="1" x14ac:dyDescent="0.25">
      <c r="A358" s="45" t="s">
        <v>905</v>
      </c>
      <c r="B358" s="18" t="s">
        <v>998</v>
      </c>
      <c r="C358" s="47" t="s">
        <v>19</v>
      </c>
      <c r="D358" s="46">
        <v>1</v>
      </c>
      <c r="E358" s="21">
        <v>489.94499999999999</v>
      </c>
      <c r="F358" s="21">
        <v>489.94499999999999</v>
      </c>
      <c r="G358" s="21"/>
      <c r="H358" s="21"/>
      <c r="I358" s="21"/>
    </row>
    <row r="359" spans="1:9" ht="30" outlineLevel="1" x14ac:dyDescent="0.25">
      <c r="A359" s="45" t="s">
        <v>906</v>
      </c>
      <c r="B359" s="18" t="s">
        <v>999</v>
      </c>
      <c r="C359" s="47" t="s">
        <v>19</v>
      </c>
      <c r="D359" s="46">
        <v>1</v>
      </c>
      <c r="E359" s="21">
        <v>833.44200000000001</v>
      </c>
      <c r="F359" s="21">
        <v>833.44200000000001</v>
      </c>
      <c r="G359" s="21"/>
      <c r="H359" s="21"/>
      <c r="I359" s="21"/>
    </row>
    <row r="360" spans="1:9" ht="30" outlineLevel="1" x14ac:dyDescent="0.25">
      <c r="A360" s="45" t="s">
        <v>907</v>
      </c>
      <c r="B360" s="18" t="s">
        <v>1000</v>
      </c>
      <c r="C360" s="47" t="s">
        <v>19</v>
      </c>
      <c r="D360" s="46">
        <v>1</v>
      </c>
      <c r="E360" s="21">
        <v>612.90899999999999</v>
      </c>
      <c r="F360" s="21">
        <v>612.90899999999999</v>
      </c>
      <c r="G360" s="21"/>
      <c r="H360" s="21"/>
      <c r="I360" s="21"/>
    </row>
    <row r="361" spans="1:9" ht="30" outlineLevel="1" x14ac:dyDescent="0.25">
      <c r="A361" s="45" t="s">
        <v>908</v>
      </c>
      <c r="B361" s="18" t="s">
        <v>1001</v>
      </c>
      <c r="C361" s="47" t="s">
        <v>19</v>
      </c>
      <c r="D361" s="46">
        <v>1</v>
      </c>
      <c r="E361" s="21">
        <v>811.58299999999997</v>
      </c>
      <c r="F361" s="21">
        <v>811.58299999999997</v>
      </c>
      <c r="G361" s="21"/>
      <c r="H361" s="21"/>
      <c r="I361" s="21"/>
    </row>
    <row r="362" spans="1:9" ht="30" outlineLevel="1" x14ac:dyDescent="0.25">
      <c r="A362" s="45" t="s">
        <v>909</v>
      </c>
      <c r="B362" s="18" t="s">
        <v>1002</v>
      </c>
      <c r="C362" s="47" t="s">
        <v>19</v>
      </c>
      <c r="D362" s="46">
        <v>1</v>
      </c>
      <c r="E362" s="21">
        <v>644.39099999999996</v>
      </c>
      <c r="F362" s="21">
        <v>644.39099999999996</v>
      </c>
      <c r="G362" s="21"/>
      <c r="H362" s="21"/>
      <c r="I362" s="21"/>
    </row>
    <row r="363" spans="1:9" ht="30" outlineLevel="1" x14ac:dyDescent="0.25">
      <c r="A363" s="45" t="s">
        <v>910</v>
      </c>
      <c r="B363" s="18" t="s">
        <v>1003</v>
      </c>
      <c r="C363" s="47" t="s">
        <v>19</v>
      </c>
      <c r="D363" s="46">
        <v>1</v>
      </c>
      <c r="E363" s="21">
        <v>1462.097</v>
      </c>
      <c r="F363" s="21">
        <v>1462.097</v>
      </c>
      <c r="G363" s="21"/>
      <c r="H363" s="21"/>
      <c r="I363" s="21"/>
    </row>
    <row r="364" spans="1:9" ht="30" outlineLevel="1" x14ac:dyDescent="0.25">
      <c r="A364" s="45" t="s">
        <v>911</v>
      </c>
      <c r="B364" s="18" t="s">
        <v>1004</v>
      </c>
      <c r="C364" s="47" t="s">
        <v>19</v>
      </c>
      <c r="D364" s="46">
        <v>1</v>
      </c>
      <c r="E364" s="21">
        <v>673.125</v>
      </c>
      <c r="F364" s="21">
        <v>673.125</v>
      </c>
      <c r="G364" s="21"/>
      <c r="H364" s="21"/>
      <c r="I364" s="21"/>
    </row>
    <row r="365" spans="1:9" ht="30" outlineLevel="1" x14ac:dyDescent="0.25">
      <c r="A365" s="45" t="s">
        <v>912</v>
      </c>
      <c r="B365" s="18" t="s">
        <v>1005</v>
      </c>
      <c r="C365" s="47" t="s">
        <v>19</v>
      </c>
      <c r="D365" s="46">
        <v>1</v>
      </c>
      <c r="E365" s="21">
        <v>778.05100000000004</v>
      </c>
      <c r="F365" s="21">
        <v>778.05100000000004</v>
      </c>
      <c r="G365" s="21"/>
      <c r="H365" s="21"/>
      <c r="I365" s="21"/>
    </row>
    <row r="366" spans="1:9" ht="30" outlineLevel="1" x14ac:dyDescent="0.25">
      <c r="A366" s="45" t="s">
        <v>913</v>
      </c>
      <c r="B366" s="18" t="s">
        <v>1006</v>
      </c>
      <c r="C366" s="47" t="s">
        <v>19</v>
      </c>
      <c r="D366" s="46">
        <v>1</v>
      </c>
      <c r="E366" s="21">
        <v>766.22799999999995</v>
      </c>
      <c r="F366" s="21">
        <v>766.22799999999995</v>
      </c>
      <c r="G366" s="21"/>
      <c r="H366" s="21"/>
      <c r="I366" s="21"/>
    </row>
    <row r="367" spans="1:9" ht="30" outlineLevel="1" x14ac:dyDescent="0.25">
      <c r="A367" s="45" t="s">
        <v>914</v>
      </c>
      <c r="B367" s="18" t="s">
        <v>1007</v>
      </c>
      <c r="C367" s="47" t="s">
        <v>19</v>
      </c>
      <c r="D367" s="46">
        <v>1</v>
      </c>
      <c r="E367" s="21">
        <v>767.18399999999997</v>
      </c>
      <c r="F367" s="21">
        <v>767.18399999999997</v>
      </c>
      <c r="G367" s="21"/>
      <c r="H367" s="21"/>
      <c r="I367" s="21"/>
    </row>
    <row r="368" spans="1:9" ht="30" outlineLevel="1" x14ac:dyDescent="0.25">
      <c r="A368" s="45" t="s">
        <v>915</v>
      </c>
      <c r="B368" s="18" t="s">
        <v>1008</v>
      </c>
      <c r="C368" s="47" t="s">
        <v>19</v>
      </c>
      <c r="D368" s="46">
        <v>1</v>
      </c>
      <c r="E368" s="21">
        <v>1075.0329999999999</v>
      </c>
      <c r="F368" s="21">
        <v>1075.0329999999999</v>
      </c>
      <c r="G368" s="21"/>
      <c r="H368" s="21"/>
      <c r="I368" s="21"/>
    </row>
    <row r="369" spans="1:9" ht="30" outlineLevel="1" x14ac:dyDescent="0.25">
      <c r="A369" s="45" t="s">
        <v>916</v>
      </c>
      <c r="B369" s="18" t="s">
        <v>1009</v>
      </c>
      <c r="C369" s="47" t="s">
        <v>19</v>
      </c>
      <c r="D369" s="46">
        <v>1</v>
      </c>
      <c r="E369" s="21">
        <v>727.81299999999999</v>
      </c>
      <c r="F369" s="21">
        <v>727.81299999999999</v>
      </c>
      <c r="G369" s="21"/>
      <c r="H369" s="21"/>
      <c r="I369" s="21"/>
    </row>
    <row r="370" spans="1:9" ht="30" outlineLevel="1" x14ac:dyDescent="0.25">
      <c r="A370" s="45" t="s">
        <v>917</v>
      </c>
      <c r="B370" s="18" t="s">
        <v>1010</v>
      </c>
      <c r="C370" s="47" t="s">
        <v>19</v>
      </c>
      <c r="D370" s="46">
        <v>1</v>
      </c>
      <c r="E370" s="21">
        <v>636.62199999999996</v>
      </c>
      <c r="F370" s="21">
        <v>636.62199999999996</v>
      </c>
      <c r="G370" s="21"/>
      <c r="H370" s="21"/>
      <c r="I370" s="21"/>
    </row>
    <row r="371" spans="1:9" ht="30" outlineLevel="1" x14ac:dyDescent="0.25">
      <c r="A371" s="45" t="s">
        <v>918</v>
      </c>
      <c r="B371" s="18" t="s">
        <v>1011</v>
      </c>
      <c r="C371" s="47" t="s">
        <v>19</v>
      </c>
      <c r="D371" s="46">
        <v>1</v>
      </c>
      <c r="E371" s="21">
        <v>1526.1130000000001</v>
      </c>
      <c r="F371" s="21">
        <v>1526.1130000000001</v>
      </c>
      <c r="G371" s="21"/>
      <c r="H371" s="21"/>
      <c r="I371" s="21"/>
    </row>
    <row r="372" spans="1:9" ht="30" outlineLevel="1" x14ac:dyDescent="0.25">
      <c r="A372" s="45" t="s">
        <v>919</v>
      </c>
      <c r="B372" s="18" t="s">
        <v>1012</v>
      </c>
      <c r="C372" s="47" t="s">
        <v>19</v>
      </c>
      <c r="D372" s="46">
        <v>1</v>
      </c>
      <c r="E372" s="21">
        <v>1561.616</v>
      </c>
      <c r="F372" s="21">
        <v>1561.616</v>
      </c>
      <c r="G372" s="21"/>
      <c r="H372" s="21"/>
      <c r="I372" s="21"/>
    </row>
    <row r="373" spans="1:9" ht="30" outlineLevel="1" x14ac:dyDescent="0.25">
      <c r="A373" s="45" t="s">
        <v>920</v>
      </c>
      <c r="B373" s="18" t="s">
        <v>1013</v>
      </c>
      <c r="C373" s="47" t="s">
        <v>19</v>
      </c>
      <c r="D373" s="46">
        <v>1</v>
      </c>
      <c r="E373" s="21">
        <v>495.45100000000002</v>
      </c>
      <c r="F373" s="21">
        <v>495.45100000000002</v>
      </c>
      <c r="G373" s="21"/>
      <c r="H373" s="21"/>
      <c r="I373" s="21"/>
    </row>
    <row r="374" spans="1:9" ht="33.75" customHeight="1" outlineLevel="1" x14ac:dyDescent="0.25">
      <c r="A374" s="45" t="s">
        <v>921</v>
      </c>
      <c r="B374" s="18" t="s">
        <v>1014</v>
      </c>
      <c r="C374" s="47" t="s">
        <v>19</v>
      </c>
      <c r="D374" s="46">
        <v>1</v>
      </c>
      <c r="E374" s="21">
        <v>520.84100000000001</v>
      </c>
      <c r="F374" s="21">
        <v>520.84100000000001</v>
      </c>
      <c r="G374" s="21"/>
      <c r="H374" s="21"/>
      <c r="I374" s="21"/>
    </row>
    <row r="375" spans="1:9" ht="30" outlineLevel="1" x14ac:dyDescent="0.25">
      <c r="A375" s="45" t="s">
        <v>922</v>
      </c>
      <c r="B375" s="18" t="s">
        <v>1015</v>
      </c>
      <c r="C375" s="47" t="s">
        <v>19</v>
      </c>
      <c r="D375" s="46">
        <v>1</v>
      </c>
      <c r="E375" s="21">
        <v>620.94600000000003</v>
      </c>
      <c r="F375" s="21">
        <v>620.94600000000003</v>
      </c>
      <c r="G375" s="21"/>
      <c r="H375" s="21"/>
      <c r="I375" s="21"/>
    </row>
    <row r="376" spans="1:9" ht="30" outlineLevel="1" x14ac:dyDescent="0.25">
      <c r="A376" s="45" t="s">
        <v>923</v>
      </c>
      <c r="B376" s="18" t="s">
        <v>1016</v>
      </c>
      <c r="C376" s="47" t="s">
        <v>19</v>
      </c>
      <c r="D376" s="46">
        <v>1</v>
      </c>
      <c r="E376" s="21">
        <v>870.76599999999996</v>
      </c>
      <c r="F376" s="21">
        <v>870.76599999999996</v>
      </c>
      <c r="G376" s="21"/>
      <c r="H376" s="21"/>
      <c r="I376" s="21"/>
    </row>
    <row r="377" spans="1:9" ht="30" outlineLevel="1" x14ac:dyDescent="0.25">
      <c r="A377" s="45" t="s">
        <v>924</v>
      </c>
      <c r="B377" s="18" t="s">
        <v>1017</v>
      </c>
      <c r="C377" s="19" t="s">
        <v>19</v>
      </c>
      <c r="D377" s="46">
        <v>1</v>
      </c>
      <c r="E377" s="21">
        <v>1765.5139999999999</v>
      </c>
      <c r="F377" s="21">
        <v>1765.5139999999999</v>
      </c>
      <c r="G377" s="21"/>
      <c r="H377" s="21"/>
      <c r="I377" s="21"/>
    </row>
    <row r="378" spans="1:9" ht="30" outlineLevel="1" x14ac:dyDescent="0.25">
      <c r="A378" s="45" t="s">
        <v>925</v>
      </c>
      <c r="B378" s="18" t="s">
        <v>1018</v>
      </c>
      <c r="C378" s="19" t="s">
        <v>19</v>
      </c>
      <c r="D378" s="46">
        <v>1</v>
      </c>
      <c r="E378" s="21">
        <v>1535.0740000000001</v>
      </c>
      <c r="F378" s="21">
        <v>1535.0740000000001</v>
      </c>
      <c r="G378" s="21"/>
      <c r="H378" s="21"/>
      <c r="I378" s="21"/>
    </row>
    <row r="379" spans="1:9" outlineLevel="1" x14ac:dyDescent="0.25">
      <c r="A379" s="13" t="s">
        <v>22</v>
      </c>
      <c r="B379" s="56" t="s">
        <v>938</v>
      </c>
      <c r="C379" s="57" t="s">
        <v>55</v>
      </c>
      <c r="D379" s="58">
        <f>SUM(D380:D382)</f>
        <v>6</v>
      </c>
      <c r="E379" s="58">
        <f t="shared" ref="E379:F379" si="13">SUM(E380:E382)</f>
        <v>56368</v>
      </c>
      <c r="F379" s="58">
        <f t="shared" si="13"/>
        <v>56368</v>
      </c>
      <c r="G379" s="21"/>
      <c r="H379" s="21"/>
      <c r="I379" s="21"/>
    </row>
    <row r="380" spans="1:9" ht="30" outlineLevel="1" x14ac:dyDescent="0.25">
      <c r="A380" s="45" t="s">
        <v>41</v>
      </c>
      <c r="B380" s="18" t="s">
        <v>939</v>
      </c>
      <c r="C380" s="19" t="s">
        <v>92</v>
      </c>
      <c r="D380" s="59">
        <v>1</v>
      </c>
      <c r="E380" s="21">
        <v>702</v>
      </c>
      <c r="F380" s="21">
        <v>702</v>
      </c>
      <c r="G380" s="21"/>
      <c r="H380" s="21"/>
      <c r="I380" s="21"/>
    </row>
    <row r="381" spans="1:9" ht="60" outlineLevel="1" x14ac:dyDescent="0.25">
      <c r="A381" s="45" t="s">
        <v>43</v>
      </c>
      <c r="B381" s="18" t="s">
        <v>1019</v>
      </c>
      <c r="C381" s="19" t="s">
        <v>92</v>
      </c>
      <c r="D381" s="59">
        <v>2</v>
      </c>
      <c r="E381" s="21">
        <v>37800</v>
      </c>
      <c r="F381" s="21">
        <v>37800</v>
      </c>
      <c r="G381" s="21"/>
      <c r="H381" s="21"/>
      <c r="I381" s="21"/>
    </row>
    <row r="382" spans="1:9" ht="30" outlineLevel="1" x14ac:dyDescent="0.25">
      <c r="A382" s="45" t="s">
        <v>45</v>
      </c>
      <c r="B382" s="18" t="s">
        <v>941</v>
      </c>
      <c r="C382" s="19" t="s">
        <v>92</v>
      </c>
      <c r="D382" s="47">
        <v>3</v>
      </c>
      <c r="E382" s="21">
        <v>17866</v>
      </c>
      <c r="F382" s="21">
        <v>17866</v>
      </c>
      <c r="G382" s="21"/>
      <c r="H382" s="21"/>
      <c r="I382" s="21"/>
    </row>
    <row r="383" spans="1:9" x14ac:dyDescent="0.25">
      <c r="A383" s="8"/>
      <c r="B383" s="9" t="s">
        <v>1020</v>
      </c>
      <c r="C383" s="10"/>
      <c r="D383" s="11"/>
      <c r="E383" s="12">
        <f>E384+E409+E460+E527</f>
        <v>4801389.1570000006</v>
      </c>
      <c r="F383" s="12">
        <f>F384+F409+F460+F527</f>
        <v>4801389.1570000006</v>
      </c>
      <c r="G383" s="11"/>
      <c r="H383" s="11"/>
      <c r="I383" s="11"/>
    </row>
    <row r="384" spans="1:9" outlineLevel="1" x14ac:dyDescent="0.25">
      <c r="A384" s="13" t="s">
        <v>12</v>
      </c>
      <c r="B384" s="14" t="s">
        <v>776</v>
      </c>
      <c r="C384" s="15" t="s">
        <v>13</v>
      </c>
      <c r="D384" s="16">
        <f>SUM(D385:D408)</f>
        <v>10213</v>
      </c>
      <c r="E384" s="16">
        <f t="shared" ref="E384:F384" si="14">SUM(E385:E408)</f>
        <v>4466710.6400000006</v>
      </c>
      <c r="F384" s="16">
        <f t="shared" si="14"/>
        <v>4466710.6400000006</v>
      </c>
      <c r="G384" s="16"/>
      <c r="H384" s="16"/>
      <c r="I384" s="16"/>
    </row>
    <row r="385" spans="1:9" ht="30" outlineLevel="1" x14ac:dyDescent="0.25">
      <c r="A385" s="17" t="s">
        <v>14</v>
      </c>
      <c r="B385" s="18" t="s">
        <v>996</v>
      </c>
      <c r="C385" s="19" t="s">
        <v>13</v>
      </c>
      <c r="D385" s="20">
        <v>188</v>
      </c>
      <c r="E385" s="21">
        <v>28172.694</v>
      </c>
      <c r="F385" s="21">
        <v>28172.694</v>
      </c>
      <c r="G385" s="21"/>
      <c r="H385" s="21"/>
      <c r="I385" s="21"/>
    </row>
    <row r="386" spans="1:9" ht="30" outlineLevel="1" x14ac:dyDescent="0.25">
      <c r="A386" s="17" t="s">
        <v>32</v>
      </c>
      <c r="B386" s="18" t="s">
        <v>997</v>
      </c>
      <c r="C386" s="19" t="s">
        <v>13</v>
      </c>
      <c r="D386" s="20">
        <v>147</v>
      </c>
      <c r="E386" s="21">
        <v>27367.166000000001</v>
      </c>
      <c r="F386" s="21">
        <v>27367.166000000001</v>
      </c>
      <c r="G386" s="21"/>
      <c r="H386" s="21"/>
      <c r="I386" s="21"/>
    </row>
    <row r="387" spans="1:9" ht="30" outlineLevel="1" x14ac:dyDescent="0.25">
      <c r="A387" s="17" t="s">
        <v>275</v>
      </c>
      <c r="B387" s="18" t="s">
        <v>998</v>
      </c>
      <c r="C387" s="19" t="s">
        <v>13</v>
      </c>
      <c r="D387" s="20">
        <v>127</v>
      </c>
      <c r="E387" s="21">
        <v>648339.37399999995</v>
      </c>
      <c r="F387" s="21">
        <v>648339.37399999995</v>
      </c>
      <c r="G387" s="21"/>
      <c r="H387" s="21"/>
      <c r="I387" s="21"/>
    </row>
    <row r="388" spans="1:9" ht="30" outlineLevel="1" x14ac:dyDescent="0.25">
      <c r="A388" s="17" t="s">
        <v>277</v>
      </c>
      <c r="B388" s="18" t="s">
        <v>999</v>
      </c>
      <c r="C388" s="19" t="s">
        <v>13</v>
      </c>
      <c r="D388" s="20">
        <v>233</v>
      </c>
      <c r="E388" s="21">
        <v>52761.303999999996</v>
      </c>
      <c r="F388" s="21">
        <v>52761.303999999996</v>
      </c>
      <c r="G388" s="21"/>
      <c r="H388" s="21"/>
      <c r="I388" s="21"/>
    </row>
    <row r="389" spans="1:9" ht="30" outlineLevel="1" x14ac:dyDescent="0.25">
      <c r="A389" s="17" t="s">
        <v>279</v>
      </c>
      <c r="B389" s="18" t="s">
        <v>1000</v>
      </c>
      <c r="C389" s="19" t="s">
        <v>13</v>
      </c>
      <c r="D389" s="20">
        <v>289</v>
      </c>
      <c r="E389" s="21">
        <v>54386.307999999997</v>
      </c>
      <c r="F389" s="21">
        <v>54386.307999999997</v>
      </c>
      <c r="G389" s="21"/>
      <c r="H389" s="21"/>
      <c r="I389" s="21"/>
    </row>
    <row r="390" spans="1:9" ht="30" outlineLevel="1" x14ac:dyDescent="0.25">
      <c r="A390" s="17" t="s">
        <v>281</v>
      </c>
      <c r="B390" s="18" t="s">
        <v>1001</v>
      </c>
      <c r="C390" s="19" t="s">
        <v>13</v>
      </c>
      <c r="D390" s="20">
        <v>223</v>
      </c>
      <c r="E390" s="21">
        <v>607586.21400000004</v>
      </c>
      <c r="F390" s="21">
        <v>607586.21400000004</v>
      </c>
      <c r="G390" s="21"/>
      <c r="H390" s="21"/>
      <c r="I390" s="21"/>
    </row>
    <row r="391" spans="1:9" ht="30" outlineLevel="1" x14ac:dyDescent="0.25">
      <c r="A391" s="17" t="s">
        <v>283</v>
      </c>
      <c r="B391" s="18" t="s">
        <v>1002</v>
      </c>
      <c r="C391" s="19" t="s">
        <v>13</v>
      </c>
      <c r="D391" s="20">
        <v>315</v>
      </c>
      <c r="E391" s="21">
        <v>44626.124000000003</v>
      </c>
      <c r="F391" s="21">
        <v>44626.124000000003</v>
      </c>
      <c r="G391" s="21"/>
      <c r="H391" s="21"/>
      <c r="I391" s="21"/>
    </row>
    <row r="392" spans="1:9" ht="30" outlineLevel="1" x14ac:dyDescent="0.25">
      <c r="A392" s="17" t="s">
        <v>285</v>
      </c>
      <c r="B392" s="18" t="s">
        <v>1003</v>
      </c>
      <c r="C392" s="19" t="s">
        <v>13</v>
      </c>
      <c r="D392" s="20">
        <v>666</v>
      </c>
      <c r="E392" s="21">
        <v>99416.437000000005</v>
      </c>
      <c r="F392" s="21">
        <v>99416.437000000005</v>
      </c>
      <c r="G392" s="21"/>
      <c r="H392" s="21"/>
      <c r="I392" s="21"/>
    </row>
    <row r="393" spans="1:9" ht="30" outlineLevel="1" x14ac:dyDescent="0.25">
      <c r="A393" s="17" t="s">
        <v>287</v>
      </c>
      <c r="B393" s="18" t="s">
        <v>1004</v>
      </c>
      <c r="C393" s="19" t="s">
        <v>13</v>
      </c>
      <c r="D393" s="20">
        <v>343</v>
      </c>
      <c r="E393" s="21">
        <v>72115.517000000007</v>
      </c>
      <c r="F393" s="21">
        <v>72115.517000000007</v>
      </c>
      <c r="G393" s="21"/>
      <c r="H393" s="21"/>
      <c r="I393" s="21"/>
    </row>
    <row r="394" spans="1:9" ht="30" outlineLevel="1" x14ac:dyDescent="0.25">
      <c r="A394" s="17" t="s">
        <v>289</v>
      </c>
      <c r="B394" s="18" t="s">
        <v>1005</v>
      </c>
      <c r="C394" s="19" t="s">
        <v>13</v>
      </c>
      <c r="D394" s="20">
        <v>445</v>
      </c>
      <c r="E394" s="21">
        <v>97369.191999999995</v>
      </c>
      <c r="F394" s="21">
        <v>97369.191999999995</v>
      </c>
      <c r="G394" s="21"/>
      <c r="H394" s="21"/>
      <c r="I394" s="21"/>
    </row>
    <row r="395" spans="1:9" ht="30" outlineLevel="1" x14ac:dyDescent="0.25">
      <c r="A395" s="17" t="s">
        <v>291</v>
      </c>
      <c r="B395" s="18" t="s">
        <v>1006</v>
      </c>
      <c r="C395" s="19" t="s">
        <v>13</v>
      </c>
      <c r="D395" s="20">
        <v>433</v>
      </c>
      <c r="E395" s="21">
        <v>93812.066999999995</v>
      </c>
      <c r="F395" s="21">
        <v>93812.066999999995</v>
      </c>
      <c r="G395" s="21"/>
      <c r="H395" s="21"/>
      <c r="I395" s="21"/>
    </row>
    <row r="396" spans="1:9" ht="30" outlineLevel="1" x14ac:dyDescent="0.25">
      <c r="A396" s="17" t="s">
        <v>293</v>
      </c>
      <c r="B396" s="18" t="s">
        <v>1007</v>
      </c>
      <c r="C396" s="19" t="s">
        <v>13</v>
      </c>
      <c r="D396" s="20">
        <v>434</v>
      </c>
      <c r="E396" s="21">
        <v>79759.828999999998</v>
      </c>
      <c r="F396" s="21">
        <v>79759.828999999998</v>
      </c>
      <c r="G396" s="21"/>
      <c r="H396" s="21"/>
      <c r="I396" s="21"/>
    </row>
    <row r="397" spans="1:9" ht="30" outlineLevel="1" x14ac:dyDescent="0.25">
      <c r="A397" s="17" t="s">
        <v>295</v>
      </c>
      <c r="B397" s="18" t="s">
        <v>1008</v>
      </c>
      <c r="C397" s="19" t="s">
        <v>13</v>
      </c>
      <c r="D397" s="20">
        <v>723</v>
      </c>
      <c r="E397" s="21">
        <v>131846.59899999999</v>
      </c>
      <c r="F397" s="21">
        <v>131846.59899999999</v>
      </c>
      <c r="G397" s="21"/>
      <c r="H397" s="21"/>
      <c r="I397" s="21"/>
    </row>
    <row r="398" spans="1:9" ht="30" outlineLevel="1" x14ac:dyDescent="0.25">
      <c r="A398" s="17" t="s">
        <v>296</v>
      </c>
      <c r="B398" s="18" t="s">
        <v>1009</v>
      </c>
      <c r="C398" s="19" t="s">
        <v>13</v>
      </c>
      <c r="D398" s="20">
        <v>396</v>
      </c>
      <c r="E398" s="21">
        <v>71625.578999999998</v>
      </c>
      <c r="F398" s="21">
        <v>71625.578999999998</v>
      </c>
      <c r="G398" s="21"/>
      <c r="H398" s="21"/>
      <c r="I398" s="21"/>
    </row>
    <row r="399" spans="1:9" ht="30" outlineLevel="1" x14ac:dyDescent="0.25">
      <c r="A399" s="17" t="s">
        <v>539</v>
      </c>
      <c r="B399" s="18" t="s">
        <v>1010</v>
      </c>
      <c r="C399" s="19" t="s">
        <v>13</v>
      </c>
      <c r="D399" s="20">
        <v>308</v>
      </c>
      <c r="E399" s="21">
        <v>45308.254000000001</v>
      </c>
      <c r="F399" s="21">
        <v>45308.254000000001</v>
      </c>
      <c r="G399" s="21"/>
      <c r="H399" s="21"/>
      <c r="I399" s="21"/>
    </row>
    <row r="400" spans="1:9" ht="30" outlineLevel="1" x14ac:dyDescent="0.25">
      <c r="A400" s="17" t="s">
        <v>541</v>
      </c>
      <c r="B400" s="18" t="s">
        <v>1011</v>
      </c>
      <c r="C400" s="19" t="s">
        <v>13</v>
      </c>
      <c r="D400" s="20">
        <v>798</v>
      </c>
      <c r="E400" s="21">
        <v>113048.58500000001</v>
      </c>
      <c r="F400" s="21">
        <v>113048.58500000001</v>
      </c>
      <c r="G400" s="21"/>
      <c r="H400" s="21"/>
      <c r="I400" s="21"/>
    </row>
    <row r="401" spans="1:9" ht="30" outlineLevel="1" x14ac:dyDescent="0.25">
      <c r="A401" s="17" t="s">
        <v>543</v>
      </c>
      <c r="B401" s="18" t="s">
        <v>1012</v>
      </c>
      <c r="C401" s="19" t="s">
        <v>13</v>
      </c>
      <c r="D401" s="20">
        <v>932</v>
      </c>
      <c r="E401" s="21">
        <v>163315.75599999999</v>
      </c>
      <c r="F401" s="21">
        <v>163315.75599999999</v>
      </c>
      <c r="G401" s="21"/>
      <c r="H401" s="21"/>
      <c r="I401" s="21"/>
    </row>
    <row r="402" spans="1:9" ht="30" outlineLevel="1" x14ac:dyDescent="0.25">
      <c r="A402" s="17" t="s">
        <v>545</v>
      </c>
      <c r="B402" s="18" t="s">
        <v>1013</v>
      </c>
      <c r="C402" s="19" t="s">
        <v>13</v>
      </c>
      <c r="D402" s="20">
        <v>201</v>
      </c>
      <c r="E402" s="21">
        <v>46343.24</v>
      </c>
      <c r="F402" s="21">
        <v>46343.24</v>
      </c>
      <c r="G402" s="21"/>
      <c r="H402" s="21"/>
      <c r="I402" s="21"/>
    </row>
    <row r="403" spans="1:9" ht="30" outlineLevel="1" x14ac:dyDescent="0.25">
      <c r="A403" s="17" t="s">
        <v>546</v>
      </c>
      <c r="B403" s="18" t="s">
        <v>1014</v>
      </c>
      <c r="C403" s="19" t="s">
        <v>13</v>
      </c>
      <c r="D403" s="20">
        <v>220</v>
      </c>
      <c r="E403" s="21">
        <v>47422.908000000003</v>
      </c>
      <c r="F403" s="21">
        <v>47422.908000000003</v>
      </c>
      <c r="G403" s="21"/>
      <c r="H403" s="21"/>
      <c r="I403" s="21"/>
    </row>
    <row r="404" spans="1:9" ht="30" outlineLevel="1" x14ac:dyDescent="0.25">
      <c r="A404" s="17" t="s">
        <v>548</v>
      </c>
      <c r="B404" s="18" t="s">
        <v>1015</v>
      </c>
      <c r="C404" s="19" t="s">
        <v>13</v>
      </c>
      <c r="D404" s="20">
        <v>295</v>
      </c>
      <c r="E404" s="21">
        <v>79283.057000000001</v>
      </c>
      <c r="F404" s="21">
        <v>79283.057000000001</v>
      </c>
      <c r="G404" s="21"/>
      <c r="H404" s="21"/>
      <c r="I404" s="21"/>
    </row>
    <row r="405" spans="1:9" ht="30" outlineLevel="1" x14ac:dyDescent="0.25">
      <c r="A405" s="17" t="s">
        <v>550</v>
      </c>
      <c r="B405" s="18" t="s">
        <v>1016</v>
      </c>
      <c r="C405" s="19" t="s">
        <v>13</v>
      </c>
      <c r="D405" s="20">
        <v>535</v>
      </c>
      <c r="E405" s="21">
        <v>114260.776</v>
      </c>
      <c r="F405" s="21">
        <v>114260.776</v>
      </c>
      <c r="G405" s="21"/>
      <c r="H405" s="21"/>
      <c r="I405" s="21"/>
    </row>
    <row r="406" spans="1:9" ht="30" outlineLevel="1" x14ac:dyDescent="0.25">
      <c r="A406" s="17" t="s">
        <v>639</v>
      </c>
      <c r="B406" s="18" t="s">
        <v>858</v>
      </c>
      <c r="C406" s="19" t="s">
        <v>13</v>
      </c>
      <c r="D406" s="20">
        <v>1173</v>
      </c>
      <c r="E406" s="21">
        <v>1018773.899</v>
      </c>
      <c r="F406" s="21">
        <v>1018773.899</v>
      </c>
      <c r="G406" s="21"/>
      <c r="H406" s="21"/>
      <c r="I406" s="21"/>
    </row>
    <row r="407" spans="1:9" ht="30" outlineLevel="1" x14ac:dyDescent="0.25">
      <c r="A407" s="17" t="s">
        <v>641</v>
      </c>
      <c r="B407" s="18" t="s">
        <v>860</v>
      </c>
      <c r="C407" s="19" t="s">
        <v>13</v>
      </c>
      <c r="D407" s="20">
        <v>462</v>
      </c>
      <c r="E407" s="21">
        <v>387453.63400000002</v>
      </c>
      <c r="F407" s="21">
        <v>387453.63400000002</v>
      </c>
      <c r="G407" s="21"/>
      <c r="H407" s="21"/>
      <c r="I407" s="21"/>
    </row>
    <row r="408" spans="1:9" ht="30" outlineLevel="1" x14ac:dyDescent="0.25">
      <c r="A408" s="17" t="s">
        <v>643</v>
      </c>
      <c r="B408" s="18" t="s">
        <v>862</v>
      </c>
      <c r="C408" s="19" t="s">
        <v>13</v>
      </c>
      <c r="D408" s="20">
        <v>327</v>
      </c>
      <c r="E408" s="21">
        <v>342316.12699999998</v>
      </c>
      <c r="F408" s="21">
        <v>342316.12699999998</v>
      </c>
      <c r="G408" s="21"/>
      <c r="H408" s="21"/>
      <c r="I408" s="21"/>
    </row>
    <row r="409" spans="1:9" outlineLevel="1" collapsed="1" x14ac:dyDescent="0.25">
      <c r="A409" s="13" t="s">
        <v>20</v>
      </c>
      <c r="B409" s="14" t="s">
        <v>796</v>
      </c>
      <c r="C409" s="15" t="s">
        <v>198</v>
      </c>
      <c r="D409" s="54">
        <f>D410+D435</f>
        <v>48</v>
      </c>
      <c r="E409" s="54">
        <f t="shared" ref="E409:F409" si="15">E410+E435</f>
        <v>150081.698</v>
      </c>
      <c r="F409" s="54">
        <f t="shared" si="15"/>
        <v>150081.698</v>
      </c>
      <c r="G409" s="54"/>
      <c r="H409" s="54"/>
      <c r="I409" s="54"/>
    </row>
    <row r="410" spans="1:9" outlineLevel="1" x14ac:dyDescent="0.25">
      <c r="A410" s="24" t="s">
        <v>35</v>
      </c>
      <c r="B410" s="39" t="s">
        <v>34</v>
      </c>
      <c r="C410" s="40" t="s">
        <v>198</v>
      </c>
      <c r="D410" s="40">
        <f>SUM(D411:D434)</f>
        <v>24</v>
      </c>
      <c r="E410" s="40">
        <f t="shared" ref="E410:F410" si="16">SUM(E411:E434)</f>
        <v>129534.82600000002</v>
      </c>
      <c r="F410" s="40">
        <f t="shared" si="16"/>
        <v>129534.82600000002</v>
      </c>
      <c r="G410" s="55"/>
      <c r="H410" s="55"/>
      <c r="I410" s="55"/>
    </row>
    <row r="411" spans="1:9" ht="30" outlineLevel="1" x14ac:dyDescent="0.25">
      <c r="A411" s="41" t="s">
        <v>298</v>
      </c>
      <c r="B411" s="18" t="s">
        <v>996</v>
      </c>
      <c r="C411" s="42" t="s">
        <v>198</v>
      </c>
      <c r="D411" s="42">
        <v>1</v>
      </c>
      <c r="E411" s="21">
        <v>817.00900000000001</v>
      </c>
      <c r="F411" s="21">
        <v>817.00900000000001</v>
      </c>
      <c r="G411" s="21"/>
      <c r="H411" s="21"/>
      <c r="I411" s="21"/>
    </row>
    <row r="412" spans="1:9" ht="30" outlineLevel="1" x14ac:dyDescent="0.25">
      <c r="A412" s="41" t="s">
        <v>299</v>
      </c>
      <c r="B412" s="18" t="s">
        <v>997</v>
      </c>
      <c r="C412" s="42" t="s">
        <v>198</v>
      </c>
      <c r="D412" s="42">
        <v>1</v>
      </c>
      <c r="E412" s="21">
        <v>793.64800000000002</v>
      </c>
      <c r="F412" s="21">
        <v>793.64800000000002</v>
      </c>
      <c r="G412" s="21"/>
      <c r="H412" s="21"/>
      <c r="I412" s="21"/>
    </row>
    <row r="413" spans="1:9" ht="30" outlineLevel="1" x14ac:dyDescent="0.25">
      <c r="A413" s="41" t="s">
        <v>300</v>
      </c>
      <c r="B413" s="18" t="s">
        <v>998</v>
      </c>
      <c r="C413" s="42" t="s">
        <v>198</v>
      </c>
      <c r="D413" s="42">
        <v>1</v>
      </c>
      <c r="E413" s="21">
        <v>18801.841</v>
      </c>
      <c r="F413" s="21">
        <v>18801.841</v>
      </c>
      <c r="G413" s="21"/>
      <c r="I413" s="21"/>
    </row>
    <row r="414" spans="1:9" ht="30" outlineLevel="1" x14ac:dyDescent="0.25">
      <c r="A414" s="41" t="s">
        <v>301</v>
      </c>
      <c r="B414" s="18" t="s">
        <v>999</v>
      </c>
      <c r="C414" s="42" t="s">
        <v>198</v>
      </c>
      <c r="D414" s="42">
        <v>1</v>
      </c>
      <c r="E414" s="21">
        <v>1530.078</v>
      </c>
      <c r="F414" s="21">
        <v>1530.078</v>
      </c>
      <c r="G414" s="21"/>
      <c r="H414" s="21"/>
      <c r="I414" s="21"/>
    </row>
    <row r="415" spans="1:9" ht="30" outlineLevel="1" x14ac:dyDescent="0.25">
      <c r="A415" s="41" t="s">
        <v>302</v>
      </c>
      <c r="B415" s="18" t="s">
        <v>1000</v>
      </c>
      <c r="C415" s="42" t="s">
        <v>198</v>
      </c>
      <c r="D415" s="42">
        <v>1</v>
      </c>
      <c r="E415" s="21">
        <v>1577.203</v>
      </c>
      <c r="F415" s="21">
        <v>1577.203</v>
      </c>
      <c r="G415" s="21"/>
      <c r="H415" s="21"/>
      <c r="I415" s="21"/>
    </row>
    <row r="416" spans="1:9" ht="30" outlineLevel="1" x14ac:dyDescent="0.25">
      <c r="A416" s="41" t="s">
        <v>303</v>
      </c>
      <c r="B416" s="18" t="s">
        <v>1001</v>
      </c>
      <c r="C416" s="42" t="s">
        <v>198</v>
      </c>
      <c r="D416" s="42">
        <v>1</v>
      </c>
      <c r="E416" s="21">
        <v>17620</v>
      </c>
      <c r="F416" s="21">
        <v>17620</v>
      </c>
      <c r="G416" s="21"/>
      <c r="H416" s="21"/>
      <c r="I416" s="21"/>
    </row>
    <row r="417" spans="1:9" ht="30" outlineLevel="1" x14ac:dyDescent="0.25">
      <c r="A417" s="41" t="s">
        <v>304</v>
      </c>
      <c r="B417" s="18" t="s">
        <v>1002</v>
      </c>
      <c r="C417" s="42" t="s">
        <v>198</v>
      </c>
      <c r="D417" s="42">
        <v>1</v>
      </c>
      <c r="E417" s="21">
        <v>1294.1579999999999</v>
      </c>
      <c r="F417" s="21">
        <v>1294.1579999999999</v>
      </c>
      <c r="G417" s="21"/>
      <c r="H417" s="21"/>
      <c r="I417" s="21"/>
    </row>
    <row r="418" spans="1:9" ht="30" outlineLevel="1" x14ac:dyDescent="0.25">
      <c r="A418" s="41" t="s">
        <v>305</v>
      </c>
      <c r="B418" s="18" t="s">
        <v>1003</v>
      </c>
      <c r="C418" s="42" t="s">
        <v>198</v>
      </c>
      <c r="D418" s="42">
        <v>1</v>
      </c>
      <c r="E418" s="21">
        <v>2922.8429999999998</v>
      </c>
      <c r="F418" s="21">
        <v>2922.8429999999998</v>
      </c>
      <c r="G418" s="21"/>
      <c r="H418" s="21"/>
      <c r="I418" s="21"/>
    </row>
    <row r="419" spans="1:9" ht="30" outlineLevel="1" x14ac:dyDescent="0.25">
      <c r="A419" s="41" t="s">
        <v>306</v>
      </c>
      <c r="B419" s="18" t="s">
        <v>1004</v>
      </c>
      <c r="C419" s="42" t="s">
        <v>198</v>
      </c>
      <c r="D419" s="42">
        <v>1</v>
      </c>
      <c r="E419" s="21">
        <v>2091.35</v>
      </c>
      <c r="F419" s="21">
        <v>2091.35</v>
      </c>
      <c r="G419" s="21"/>
      <c r="H419" s="21"/>
      <c r="I419" s="21"/>
    </row>
    <row r="420" spans="1:9" ht="30" outlineLevel="1" x14ac:dyDescent="0.25">
      <c r="A420" s="41" t="s">
        <v>307</v>
      </c>
      <c r="B420" s="18" t="s">
        <v>1005</v>
      </c>
      <c r="C420" s="42" t="s">
        <v>198</v>
      </c>
      <c r="D420" s="42">
        <v>1</v>
      </c>
      <c r="E420" s="21">
        <v>2823.7069999999999</v>
      </c>
      <c r="F420" s="21">
        <v>2823.7069999999999</v>
      </c>
      <c r="G420" s="21"/>
      <c r="H420" s="21"/>
      <c r="I420" s="21"/>
    </row>
    <row r="421" spans="1:9" ht="27" customHeight="1" outlineLevel="1" x14ac:dyDescent="0.25">
      <c r="A421" s="41" t="s">
        <v>308</v>
      </c>
      <c r="B421" s="18" t="s">
        <v>1006</v>
      </c>
      <c r="C421" s="42" t="s">
        <v>198</v>
      </c>
      <c r="D421" s="42">
        <v>1</v>
      </c>
      <c r="E421" s="21">
        <v>2720.55</v>
      </c>
      <c r="F421" s="21">
        <v>2720.55</v>
      </c>
      <c r="G421" s="21"/>
      <c r="H421" s="21"/>
      <c r="I421" s="21"/>
    </row>
    <row r="422" spans="1:9" ht="30" outlineLevel="1" x14ac:dyDescent="0.25">
      <c r="A422" s="41" t="s">
        <v>309</v>
      </c>
      <c r="B422" s="18" t="s">
        <v>1007</v>
      </c>
      <c r="C422" s="42" t="s">
        <v>198</v>
      </c>
      <c r="D422" s="42">
        <v>1</v>
      </c>
      <c r="E422" s="21">
        <v>2313.0360000000001</v>
      </c>
      <c r="F422" s="21">
        <v>2313.0360000000001</v>
      </c>
      <c r="G422" s="21"/>
      <c r="H422" s="21"/>
      <c r="I422" s="21"/>
    </row>
    <row r="423" spans="1:9" ht="30" outlineLevel="1" x14ac:dyDescent="0.25">
      <c r="A423" s="41" t="s">
        <v>310</v>
      </c>
      <c r="B423" s="18" t="s">
        <v>1008</v>
      </c>
      <c r="C423" s="42" t="s">
        <v>198</v>
      </c>
      <c r="D423" s="42">
        <v>1</v>
      </c>
      <c r="E423" s="21">
        <v>3783.998</v>
      </c>
      <c r="F423" s="21">
        <v>3783.998</v>
      </c>
      <c r="G423" s="21"/>
      <c r="H423" s="21"/>
      <c r="I423" s="21"/>
    </row>
    <row r="424" spans="1:9" ht="30" outlineLevel="1" x14ac:dyDescent="0.25">
      <c r="A424" s="41" t="s">
        <v>311</v>
      </c>
      <c r="B424" s="18" t="s">
        <v>1009</v>
      </c>
      <c r="C424" s="42" t="s">
        <v>198</v>
      </c>
      <c r="D424" s="42">
        <v>1</v>
      </c>
      <c r="E424" s="21">
        <v>2077.1419999999998</v>
      </c>
      <c r="F424" s="21">
        <v>2077.1419999999998</v>
      </c>
      <c r="G424" s="21"/>
      <c r="H424" s="21"/>
      <c r="I424" s="21"/>
    </row>
    <row r="425" spans="1:9" ht="30" outlineLevel="1" x14ac:dyDescent="0.25">
      <c r="A425" s="41" t="s">
        <v>552</v>
      </c>
      <c r="B425" s="18" t="s">
        <v>1010</v>
      </c>
      <c r="C425" s="42" t="s">
        <v>198</v>
      </c>
      <c r="D425" s="42">
        <v>1</v>
      </c>
      <c r="E425" s="21">
        <v>1313.9390000000001</v>
      </c>
      <c r="F425" s="21">
        <v>1313.9390000000001</v>
      </c>
      <c r="G425" s="21"/>
      <c r="H425" s="21"/>
      <c r="I425" s="21"/>
    </row>
    <row r="426" spans="1:9" ht="30" outlineLevel="1" x14ac:dyDescent="0.25">
      <c r="A426" s="41" t="s">
        <v>553</v>
      </c>
      <c r="B426" s="18" t="s">
        <v>1011</v>
      </c>
      <c r="C426" s="42" t="s">
        <v>198</v>
      </c>
      <c r="D426" s="42">
        <v>1</v>
      </c>
      <c r="E426" s="21">
        <v>3278.4090000000001</v>
      </c>
      <c r="F426" s="21">
        <v>3278.4090000000001</v>
      </c>
      <c r="G426" s="21"/>
      <c r="H426" s="21"/>
      <c r="I426" s="21"/>
    </row>
    <row r="427" spans="1:9" ht="30" outlineLevel="1" x14ac:dyDescent="0.25">
      <c r="A427" s="41" t="s">
        <v>554</v>
      </c>
      <c r="B427" s="18" t="s">
        <v>1012</v>
      </c>
      <c r="C427" s="42" t="s">
        <v>198</v>
      </c>
      <c r="D427" s="42">
        <v>1</v>
      </c>
      <c r="E427" s="21">
        <v>4736.1570000000002</v>
      </c>
      <c r="F427" s="21">
        <v>4736.1570000000002</v>
      </c>
      <c r="G427" s="21"/>
      <c r="H427" s="21"/>
      <c r="I427" s="21"/>
    </row>
    <row r="428" spans="1:9" ht="30" outlineLevel="1" x14ac:dyDescent="0.25">
      <c r="A428" s="41" t="s">
        <v>555</v>
      </c>
      <c r="B428" s="18" t="s">
        <v>1013</v>
      </c>
      <c r="C428" s="42" t="s">
        <v>198</v>
      </c>
      <c r="D428" s="42">
        <v>1</v>
      </c>
      <c r="E428" s="21">
        <v>1343.954</v>
      </c>
      <c r="F428" s="21">
        <v>1343.954</v>
      </c>
      <c r="G428" s="21"/>
      <c r="H428" s="21"/>
      <c r="I428" s="21"/>
    </row>
    <row r="429" spans="1:9" ht="12.75" customHeight="1" outlineLevel="1" x14ac:dyDescent="0.25">
      <c r="A429" s="41" t="s">
        <v>556</v>
      </c>
      <c r="B429" s="18" t="s">
        <v>1014</v>
      </c>
      <c r="C429" s="42" t="s">
        <v>198</v>
      </c>
      <c r="D429" s="42">
        <v>1</v>
      </c>
      <c r="E429" s="21">
        <v>1375.2650000000001</v>
      </c>
      <c r="F429" s="21">
        <v>1375.2650000000001</v>
      </c>
      <c r="G429" s="21"/>
      <c r="H429" s="21"/>
      <c r="I429" s="21"/>
    </row>
    <row r="430" spans="1:9" ht="30" outlineLevel="1" x14ac:dyDescent="0.25">
      <c r="A430" s="41" t="s">
        <v>557</v>
      </c>
      <c r="B430" s="18" t="s">
        <v>1015</v>
      </c>
      <c r="C430" s="42" t="s">
        <v>198</v>
      </c>
      <c r="D430" s="42">
        <v>1</v>
      </c>
      <c r="E430" s="21">
        <v>2299.2089999999998</v>
      </c>
      <c r="F430" s="21">
        <v>2299.2089999999998</v>
      </c>
      <c r="G430" s="21"/>
      <c r="H430" s="21"/>
      <c r="I430" s="21"/>
    </row>
    <row r="431" spans="1:9" ht="30" outlineLevel="1" x14ac:dyDescent="0.25">
      <c r="A431" s="41" t="s">
        <v>558</v>
      </c>
      <c r="B431" s="18" t="s">
        <v>1016</v>
      </c>
      <c r="C431" s="42" t="s">
        <v>198</v>
      </c>
      <c r="D431" s="42">
        <v>1</v>
      </c>
      <c r="E431" s="21">
        <v>3313.5630000000001</v>
      </c>
      <c r="F431" s="21">
        <v>3313.5630000000001</v>
      </c>
      <c r="G431" s="21"/>
      <c r="H431" s="21"/>
      <c r="I431" s="21"/>
    </row>
    <row r="432" spans="1:9" ht="30" outlineLevel="1" x14ac:dyDescent="0.25">
      <c r="A432" s="41" t="s">
        <v>645</v>
      </c>
      <c r="B432" s="18" t="s">
        <v>858</v>
      </c>
      <c r="C432" s="42" t="s">
        <v>198</v>
      </c>
      <c r="D432" s="42">
        <v>1</v>
      </c>
      <c r="E432" s="21">
        <v>29544.442999999999</v>
      </c>
      <c r="F432" s="21">
        <v>29544.442999999999</v>
      </c>
      <c r="G432" s="21"/>
      <c r="H432" s="21"/>
      <c r="I432" s="21"/>
    </row>
    <row r="433" spans="1:9" ht="30" outlineLevel="1" x14ac:dyDescent="0.25">
      <c r="A433" s="41" t="s">
        <v>646</v>
      </c>
      <c r="B433" s="18" t="s">
        <v>860</v>
      </c>
      <c r="C433" s="42" t="s">
        <v>198</v>
      </c>
      <c r="D433" s="42">
        <v>1</v>
      </c>
      <c r="E433" s="21">
        <v>11236.156000000001</v>
      </c>
      <c r="F433" s="21">
        <v>11236.156000000001</v>
      </c>
      <c r="G433" s="21"/>
      <c r="H433" s="21"/>
      <c r="I433" s="21"/>
    </row>
    <row r="434" spans="1:9" ht="30" outlineLevel="1" x14ac:dyDescent="0.25">
      <c r="A434" s="41" t="s">
        <v>647</v>
      </c>
      <c r="B434" s="18" t="s">
        <v>862</v>
      </c>
      <c r="C434" s="42" t="s">
        <v>198</v>
      </c>
      <c r="D434" s="42">
        <v>1</v>
      </c>
      <c r="E434" s="21">
        <v>9927.1679999999997</v>
      </c>
      <c r="F434" s="21">
        <v>9927.1679999999997</v>
      </c>
      <c r="G434" s="21"/>
      <c r="H434" s="21"/>
      <c r="I434" s="21"/>
    </row>
    <row r="435" spans="1:9" outlineLevel="1" collapsed="1" x14ac:dyDescent="0.25">
      <c r="A435" s="24" t="s">
        <v>36</v>
      </c>
      <c r="B435" s="39" t="s">
        <v>37</v>
      </c>
      <c r="C435" s="40" t="s">
        <v>198</v>
      </c>
      <c r="D435" s="40">
        <f>SUM(D436:D459)</f>
        <v>24</v>
      </c>
      <c r="E435" s="40">
        <f t="shared" ref="E435:F435" si="17">SUM(E436:E459)</f>
        <v>20546.871999999999</v>
      </c>
      <c r="F435" s="40">
        <f t="shared" si="17"/>
        <v>20546.871999999999</v>
      </c>
      <c r="G435" s="40"/>
      <c r="H435" s="40"/>
      <c r="I435" s="40"/>
    </row>
    <row r="436" spans="1:9" ht="30" outlineLevel="1" x14ac:dyDescent="0.25">
      <c r="A436" s="41" t="s">
        <v>433</v>
      </c>
      <c r="B436" s="18" t="s">
        <v>996</v>
      </c>
      <c r="C436" s="19" t="s">
        <v>198</v>
      </c>
      <c r="D436" s="42">
        <v>1</v>
      </c>
      <c r="E436" s="21">
        <v>129.59399999999999</v>
      </c>
      <c r="F436" s="21">
        <v>129.59399999999999</v>
      </c>
      <c r="G436" s="21"/>
      <c r="H436" s="21"/>
      <c r="I436" s="21"/>
    </row>
    <row r="437" spans="1:9" ht="30" outlineLevel="1" x14ac:dyDescent="0.25">
      <c r="A437" s="41" t="s">
        <v>314</v>
      </c>
      <c r="B437" s="18" t="s">
        <v>997</v>
      </c>
      <c r="C437" s="19" t="s">
        <v>198</v>
      </c>
      <c r="D437" s="42">
        <v>1</v>
      </c>
      <c r="E437" s="21">
        <v>125.889</v>
      </c>
      <c r="F437" s="21">
        <v>125.889</v>
      </c>
      <c r="G437" s="21"/>
      <c r="H437" s="21"/>
      <c r="I437" s="21"/>
    </row>
    <row r="438" spans="1:9" ht="30" outlineLevel="1" x14ac:dyDescent="0.25">
      <c r="A438" s="41" t="s">
        <v>315</v>
      </c>
      <c r="B438" s="18" t="s">
        <v>998</v>
      </c>
      <c r="C438" s="19" t="s">
        <v>198</v>
      </c>
      <c r="D438" s="42">
        <v>1</v>
      </c>
      <c r="E438" s="21">
        <v>2982.3609999999999</v>
      </c>
      <c r="F438" s="21">
        <v>2982.3609999999999</v>
      </c>
      <c r="G438" s="21"/>
      <c r="H438" s="21"/>
      <c r="I438" s="21"/>
    </row>
    <row r="439" spans="1:9" ht="30" outlineLevel="1" x14ac:dyDescent="0.25">
      <c r="A439" s="41" t="s">
        <v>316</v>
      </c>
      <c r="B439" s="18" t="s">
        <v>999</v>
      </c>
      <c r="C439" s="19" t="s">
        <v>198</v>
      </c>
      <c r="D439" s="42">
        <v>1</v>
      </c>
      <c r="E439" s="21">
        <v>242.702</v>
      </c>
      <c r="F439" s="21">
        <v>242.702</v>
      </c>
      <c r="G439" s="21"/>
      <c r="I439" s="21"/>
    </row>
    <row r="440" spans="1:9" ht="30" outlineLevel="1" x14ac:dyDescent="0.25">
      <c r="A440" s="41" t="s">
        <v>317</v>
      </c>
      <c r="B440" s="18" t="s">
        <v>1000</v>
      </c>
      <c r="C440" s="19" t="s">
        <v>198</v>
      </c>
      <c r="D440" s="42">
        <v>1</v>
      </c>
      <c r="E440" s="21">
        <v>250.17699999999999</v>
      </c>
      <c r="F440" s="21">
        <v>250.17699999999999</v>
      </c>
      <c r="G440" s="21"/>
      <c r="H440" s="21"/>
      <c r="I440" s="21"/>
    </row>
    <row r="441" spans="1:9" ht="30" outlineLevel="1" x14ac:dyDescent="0.25">
      <c r="A441" s="41" t="s">
        <v>318</v>
      </c>
      <c r="B441" s="18" t="s">
        <v>1001</v>
      </c>
      <c r="C441" s="19" t="s">
        <v>198</v>
      </c>
      <c r="D441" s="42">
        <v>1</v>
      </c>
      <c r="E441" s="21">
        <v>2794.8969999999999</v>
      </c>
      <c r="F441" s="21">
        <v>2794.8969999999999</v>
      </c>
      <c r="G441" s="21"/>
      <c r="H441" s="21"/>
      <c r="I441" s="21"/>
    </row>
    <row r="442" spans="1:9" ht="30" outlineLevel="1" x14ac:dyDescent="0.25">
      <c r="A442" s="41" t="s">
        <v>319</v>
      </c>
      <c r="B442" s="18" t="s">
        <v>1002</v>
      </c>
      <c r="C442" s="19" t="s">
        <v>198</v>
      </c>
      <c r="D442" s="42">
        <v>1</v>
      </c>
      <c r="E442" s="21">
        <v>205.28</v>
      </c>
      <c r="F442" s="21">
        <v>205.28</v>
      </c>
      <c r="G442" s="21"/>
      <c r="H442" s="21"/>
      <c r="I442" s="21"/>
    </row>
    <row r="443" spans="1:9" ht="30" outlineLevel="1" x14ac:dyDescent="0.25">
      <c r="A443" s="41" t="s">
        <v>320</v>
      </c>
      <c r="B443" s="18" t="s">
        <v>1003</v>
      </c>
      <c r="C443" s="19" t="s">
        <v>198</v>
      </c>
      <c r="D443" s="42">
        <v>1</v>
      </c>
      <c r="E443" s="21">
        <v>457.31599999999997</v>
      </c>
      <c r="F443" s="21">
        <v>457.31599999999997</v>
      </c>
      <c r="G443" s="21"/>
      <c r="H443" s="21"/>
      <c r="I443" s="21"/>
    </row>
    <row r="444" spans="1:9" ht="30" outlineLevel="1" x14ac:dyDescent="0.25">
      <c r="A444" s="41" t="s">
        <v>321</v>
      </c>
      <c r="B444" s="18" t="s">
        <v>1004</v>
      </c>
      <c r="C444" s="19" t="s">
        <v>198</v>
      </c>
      <c r="D444" s="42">
        <v>1</v>
      </c>
      <c r="E444" s="21">
        <v>331.73099999999999</v>
      </c>
      <c r="F444" s="21">
        <v>331.73099999999999</v>
      </c>
      <c r="G444" s="21"/>
      <c r="H444" s="21"/>
      <c r="I444" s="21"/>
    </row>
    <row r="445" spans="1:9" ht="30" outlineLevel="1" x14ac:dyDescent="0.25">
      <c r="A445" s="41" t="s">
        <v>322</v>
      </c>
      <c r="B445" s="18" t="s">
        <v>1005</v>
      </c>
      <c r="C445" s="19" t="s">
        <v>198</v>
      </c>
      <c r="D445" s="42">
        <v>1</v>
      </c>
      <c r="E445" s="21">
        <v>447.899</v>
      </c>
      <c r="F445" s="21">
        <v>447.899</v>
      </c>
      <c r="G445" s="21"/>
      <c r="H445" s="21"/>
      <c r="I445" s="21"/>
    </row>
    <row r="446" spans="1:9" ht="30" outlineLevel="1" x14ac:dyDescent="0.25">
      <c r="A446" s="41" t="s">
        <v>323</v>
      </c>
      <c r="B446" s="18" t="s">
        <v>1006</v>
      </c>
      <c r="C446" s="19" t="s">
        <v>198</v>
      </c>
      <c r="D446" s="42">
        <v>1</v>
      </c>
      <c r="E446" s="21">
        <v>431.53500000000003</v>
      </c>
      <c r="F446" s="21">
        <v>431.53500000000003</v>
      </c>
      <c r="G446" s="21"/>
      <c r="H446" s="21"/>
      <c r="I446" s="21"/>
    </row>
    <row r="447" spans="1:9" ht="30" outlineLevel="1" x14ac:dyDescent="0.25">
      <c r="A447" s="41" t="s">
        <v>324</v>
      </c>
      <c r="B447" s="18" t="s">
        <v>1007</v>
      </c>
      <c r="C447" s="19" t="s">
        <v>198</v>
      </c>
      <c r="D447" s="42">
        <v>1</v>
      </c>
      <c r="E447" s="21">
        <v>366.89499999999998</v>
      </c>
      <c r="F447" s="21">
        <v>366.89499999999998</v>
      </c>
      <c r="G447" s="21"/>
      <c r="H447" s="21"/>
      <c r="I447" s="21"/>
    </row>
    <row r="448" spans="1:9" ht="30" outlineLevel="1" x14ac:dyDescent="0.25">
      <c r="A448" s="41" t="s">
        <v>325</v>
      </c>
      <c r="B448" s="18" t="s">
        <v>1008</v>
      </c>
      <c r="C448" s="19" t="s">
        <v>198</v>
      </c>
      <c r="D448" s="42">
        <v>1</v>
      </c>
      <c r="E448" s="21">
        <v>606.495</v>
      </c>
      <c r="F448" s="21">
        <v>606.495</v>
      </c>
      <c r="G448" s="21"/>
      <c r="H448" s="21"/>
      <c r="I448" s="21"/>
    </row>
    <row r="449" spans="1:9" ht="30" outlineLevel="1" x14ac:dyDescent="0.25">
      <c r="A449" s="41" t="s">
        <v>326</v>
      </c>
      <c r="B449" s="18" t="s">
        <v>1009</v>
      </c>
      <c r="C449" s="19" t="s">
        <v>198</v>
      </c>
      <c r="D449" s="42">
        <v>1</v>
      </c>
      <c r="E449" s="21">
        <v>329.47800000000001</v>
      </c>
      <c r="F449" s="21">
        <v>329.47800000000001</v>
      </c>
      <c r="G449" s="21"/>
      <c r="H449" s="21"/>
      <c r="I449" s="21"/>
    </row>
    <row r="450" spans="1:9" ht="30" outlineLevel="1" x14ac:dyDescent="0.25">
      <c r="A450" s="41" t="s">
        <v>559</v>
      </c>
      <c r="B450" s="18" t="s">
        <v>1010</v>
      </c>
      <c r="C450" s="19" t="s">
        <v>198</v>
      </c>
      <c r="D450" s="42">
        <v>1</v>
      </c>
      <c r="E450" s="21">
        <v>208.41800000000001</v>
      </c>
      <c r="F450" s="21">
        <v>208.41800000000001</v>
      </c>
      <c r="G450" s="21"/>
      <c r="H450" s="21"/>
      <c r="I450" s="21"/>
    </row>
    <row r="451" spans="1:9" ht="30" outlineLevel="1" x14ac:dyDescent="0.25">
      <c r="A451" s="41" t="s">
        <v>560</v>
      </c>
      <c r="B451" s="18" t="s">
        <v>1011</v>
      </c>
      <c r="C451" s="19" t="s">
        <v>198</v>
      </c>
      <c r="D451" s="42">
        <v>1</v>
      </c>
      <c r="E451" s="21">
        <v>520.024</v>
      </c>
      <c r="F451" s="21">
        <v>520.024</v>
      </c>
      <c r="G451" s="21"/>
      <c r="H451" s="21"/>
      <c r="I451" s="21"/>
    </row>
    <row r="452" spans="1:9" ht="30" outlineLevel="1" x14ac:dyDescent="0.25">
      <c r="A452" s="41" t="s">
        <v>561</v>
      </c>
      <c r="B452" s="18" t="s">
        <v>1012</v>
      </c>
      <c r="C452" s="19" t="s">
        <v>198</v>
      </c>
      <c r="D452" s="42">
        <v>1</v>
      </c>
      <c r="E452" s="21">
        <v>751.25300000000004</v>
      </c>
      <c r="F452" s="21">
        <v>751.25300000000004</v>
      </c>
      <c r="G452" s="21"/>
      <c r="H452" s="21"/>
      <c r="I452" s="21"/>
    </row>
    <row r="453" spans="1:9" ht="30" outlineLevel="1" x14ac:dyDescent="0.25">
      <c r="A453" s="41" t="s">
        <v>562</v>
      </c>
      <c r="B453" s="18" t="s">
        <v>1013</v>
      </c>
      <c r="C453" s="19" t="s">
        <v>198</v>
      </c>
      <c r="D453" s="42">
        <v>1</v>
      </c>
      <c r="E453" s="21">
        <v>213.179</v>
      </c>
      <c r="F453" s="21">
        <v>213.179</v>
      </c>
      <c r="G453" s="21"/>
      <c r="H453" s="21"/>
      <c r="I453" s="21"/>
    </row>
    <row r="454" spans="1:9" ht="30" outlineLevel="1" x14ac:dyDescent="0.25">
      <c r="A454" s="41" t="s">
        <v>563</v>
      </c>
      <c r="B454" s="18" t="s">
        <v>1014</v>
      </c>
      <c r="C454" s="19" t="s">
        <v>198</v>
      </c>
      <c r="D454" s="42">
        <v>1</v>
      </c>
      <c r="E454" s="21">
        <v>218.14500000000001</v>
      </c>
      <c r="F454" s="21">
        <v>218.14500000000001</v>
      </c>
      <c r="G454" s="21"/>
      <c r="H454" s="21"/>
      <c r="I454" s="21"/>
    </row>
    <row r="455" spans="1:9" ht="30" outlineLevel="1" x14ac:dyDescent="0.25">
      <c r="A455" s="41" t="s">
        <v>564</v>
      </c>
      <c r="B455" s="18" t="s">
        <v>1015</v>
      </c>
      <c r="C455" s="19" t="s">
        <v>198</v>
      </c>
      <c r="D455" s="42">
        <v>1</v>
      </c>
      <c r="E455" s="21">
        <v>364.702</v>
      </c>
      <c r="F455" s="21">
        <v>364.702</v>
      </c>
      <c r="G455" s="21"/>
      <c r="H455" s="21"/>
      <c r="I455" s="21"/>
    </row>
    <row r="456" spans="1:9" ht="30" outlineLevel="1" x14ac:dyDescent="0.25">
      <c r="A456" s="41" t="s">
        <v>565</v>
      </c>
      <c r="B456" s="18" t="s">
        <v>1016</v>
      </c>
      <c r="C456" s="19" t="s">
        <v>198</v>
      </c>
      <c r="D456" s="42">
        <v>1</v>
      </c>
      <c r="E456" s="21">
        <v>525.6</v>
      </c>
      <c r="F456" s="21">
        <v>525.6</v>
      </c>
      <c r="G456" s="21"/>
      <c r="H456" s="21"/>
      <c r="I456" s="21"/>
    </row>
    <row r="457" spans="1:9" ht="30" outlineLevel="1" x14ac:dyDescent="0.25">
      <c r="A457" s="41" t="s">
        <v>648</v>
      </c>
      <c r="B457" s="18" t="s">
        <v>858</v>
      </c>
      <c r="C457" s="42" t="s">
        <v>198</v>
      </c>
      <c r="D457" s="42">
        <v>1</v>
      </c>
      <c r="E457" s="21">
        <v>4686.3599999999997</v>
      </c>
      <c r="F457" s="21">
        <v>4686.3599999999997</v>
      </c>
      <c r="G457" s="21"/>
      <c r="H457" s="21"/>
      <c r="I457" s="21"/>
    </row>
    <row r="458" spans="1:9" ht="30" outlineLevel="1" x14ac:dyDescent="0.25">
      <c r="A458" s="41" t="s">
        <v>649</v>
      </c>
      <c r="B458" s="18" t="s">
        <v>860</v>
      </c>
      <c r="C458" s="42" t="s">
        <v>198</v>
      </c>
      <c r="D458" s="42">
        <v>1</v>
      </c>
      <c r="E458" s="21">
        <v>1782.287</v>
      </c>
      <c r="F458" s="21">
        <v>1782.287</v>
      </c>
      <c r="G458" s="21"/>
      <c r="H458" s="21"/>
      <c r="I458" s="21"/>
    </row>
    <row r="459" spans="1:9" ht="30" outlineLevel="1" x14ac:dyDescent="0.25">
      <c r="A459" s="41" t="s">
        <v>650</v>
      </c>
      <c r="B459" s="18" t="s">
        <v>862</v>
      </c>
      <c r="C459" s="42" t="s">
        <v>198</v>
      </c>
      <c r="D459" s="42">
        <v>1</v>
      </c>
      <c r="E459" s="21">
        <v>1574.655</v>
      </c>
      <c r="F459" s="21">
        <v>1574.655</v>
      </c>
      <c r="G459" s="21"/>
      <c r="H459" s="21"/>
      <c r="I459" s="21"/>
    </row>
    <row r="460" spans="1:9" outlineLevel="1" collapsed="1" x14ac:dyDescent="0.25">
      <c r="A460" s="13" t="s">
        <v>21</v>
      </c>
      <c r="B460" s="43" t="s">
        <v>40</v>
      </c>
      <c r="C460" s="16" t="s">
        <v>19</v>
      </c>
      <c r="D460" s="16">
        <f>D461+D483+D505</f>
        <v>63</v>
      </c>
      <c r="E460" s="16">
        <f t="shared" ref="E460:F460" si="18">E461+E483+E505</f>
        <v>113140.81899999999</v>
      </c>
      <c r="F460" s="16">
        <f t="shared" si="18"/>
        <v>113140.81899999999</v>
      </c>
      <c r="G460" s="16"/>
      <c r="H460" s="16"/>
      <c r="I460" s="16"/>
    </row>
    <row r="461" spans="1:9" outlineLevel="1" x14ac:dyDescent="0.25">
      <c r="A461" s="24" t="s">
        <v>38</v>
      </c>
      <c r="B461" s="39" t="s">
        <v>40</v>
      </c>
      <c r="C461" s="40" t="s">
        <v>19</v>
      </c>
      <c r="D461" s="27">
        <f>SUM(D462:D482)</f>
        <v>21</v>
      </c>
      <c r="E461" s="27">
        <f t="shared" ref="E461:F461" si="19">SUM(E462:E482)</f>
        <v>87478.681999999986</v>
      </c>
      <c r="F461" s="27">
        <f t="shared" si="19"/>
        <v>87478.681999999986</v>
      </c>
      <c r="G461" s="27"/>
      <c r="H461" s="27"/>
      <c r="I461" s="27"/>
    </row>
    <row r="462" spans="1:9" ht="30" outlineLevel="1" x14ac:dyDescent="0.25">
      <c r="A462" s="45" t="s">
        <v>797</v>
      </c>
      <c r="B462" s="18" t="s">
        <v>1021</v>
      </c>
      <c r="C462" s="19" t="s">
        <v>19</v>
      </c>
      <c r="D462" s="46">
        <v>1</v>
      </c>
      <c r="E462" s="21">
        <v>4903.5600000000004</v>
      </c>
      <c r="F462" s="21">
        <v>4903.5600000000004</v>
      </c>
      <c r="G462" s="21"/>
      <c r="H462" s="21"/>
      <c r="I462" s="21"/>
    </row>
    <row r="463" spans="1:9" ht="30" outlineLevel="1" x14ac:dyDescent="0.25">
      <c r="A463" s="45" t="s">
        <v>799</v>
      </c>
      <c r="B463" s="18" t="s">
        <v>1022</v>
      </c>
      <c r="C463" s="19" t="s">
        <v>19</v>
      </c>
      <c r="D463" s="46">
        <v>1</v>
      </c>
      <c r="E463" s="21">
        <v>2531.65</v>
      </c>
      <c r="F463" s="21">
        <v>2531.65</v>
      </c>
      <c r="G463" s="21"/>
      <c r="H463" s="21"/>
      <c r="I463" s="21"/>
    </row>
    <row r="464" spans="1:9" ht="45" outlineLevel="1" x14ac:dyDescent="0.25">
      <c r="A464" s="45" t="s">
        <v>801</v>
      </c>
      <c r="B464" s="18" t="s">
        <v>1023</v>
      </c>
      <c r="C464" s="47" t="s">
        <v>19</v>
      </c>
      <c r="D464" s="46">
        <v>1</v>
      </c>
      <c r="E464" s="21">
        <v>3192.326</v>
      </c>
      <c r="F464" s="21">
        <v>3192.326</v>
      </c>
      <c r="G464" s="21"/>
      <c r="H464" s="21"/>
      <c r="I464" s="21"/>
    </row>
    <row r="465" spans="1:9" ht="30" outlineLevel="1" x14ac:dyDescent="0.25">
      <c r="A465" s="45" t="s">
        <v>803</v>
      </c>
      <c r="B465" s="18" t="s">
        <v>1024</v>
      </c>
      <c r="C465" s="47" t="s">
        <v>19</v>
      </c>
      <c r="D465" s="46">
        <v>1</v>
      </c>
      <c r="E465" s="21">
        <v>3205.587</v>
      </c>
      <c r="F465" s="21">
        <v>3205.587</v>
      </c>
      <c r="G465" s="21"/>
      <c r="H465" s="21"/>
      <c r="I465" s="21"/>
    </row>
    <row r="466" spans="1:9" ht="30" outlineLevel="1" x14ac:dyDescent="0.25">
      <c r="A466" s="45" t="s">
        <v>805</v>
      </c>
      <c r="B466" s="18" t="s">
        <v>1025</v>
      </c>
      <c r="C466" s="47" t="s">
        <v>19</v>
      </c>
      <c r="D466" s="46">
        <v>1</v>
      </c>
      <c r="E466" s="21">
        <v>3669.9470000000001</v>
      </c>
      <c r="F466" s="21">
        <v>3669.9470000000001</v>
      </c>
      <c r="G466" s="21"/>
      <c r="H466" s="21"/>
      <c r="I466" s="21"/>
    </row>
    <row r="467" spans="1:9" ht="30" outlineLevel="1" x14ac:dyDescent="0.25">
      <c r="A467" s="45" t="s">
        <v>807</v>
      </c>
      <c r="B467" s="18" t="s">
        <v>1026</v>
      </c>
      <c r="C467" s="19" t="s">
        <v>19</v>
      </c>
      <c r="D467" s="46">
        <v>1</v>
      </c>
      <c r="E467" s="21">
        <v>5692.79</v>
      </c>
      <c r="F467" s="21">
        <v>5692.79</v>
      </c>
      <c r="G467" s="21"/>
      <c r="H467" s="21"/>
      <c r="I467" s="21"/>
    </row>
    <row r="468" spans="1:9" ht="30" outlineLevel="1" x14ac:dyDescent="0.25">
      <c r="A468" s="45" t="s">
        <v>809</v>
      </c>
      <c r="B468" s="18" t="s">
        <v>1027</v>
      </c>
      <c r="C468" s="19" t="s">
        <v>19</v>
      </c>
      <c r="D468" s="46">
        <v>1</v>
      </c>
      <c r="E468" s="21">
        <v>3387.6790000000001</v>
      </c>
      <c r="F468" s="21">
        <v>3387.6790000000001</v>
      </c>
      <c r="G468" s="21"/>
      <c r="I468" s="21"/>
    </row>
    <row r="469" spans="1:9" ht="30" outlineLevel="1" x14ac:dyDescent="0.25">
      <c r="A469" s="45" t="s">
        <v>811</v>
      </c>
      <c r="B469" s="18" t="s">
        <v>1028</v>
      </c>
      <c r="C469" s="19" t="s">
        <v>19</v>
      </c>
      <c r="D469" s="46">
        <v>1</v>
      </c>
      <c r="E469" s="21">
        <v>3360.6089999999999</v>
      </c>
      <c r="F469" s="21">
        <v>3360.6089999999999</v>
      </c>
      <c r="G469" s="21"/>
      <c r="H469" s="21"/>
      <c r="I469" s="21"/>
    </row>
    <row r="470" spans="1:9" ht="30" outlineLevel="1" x14ac:dyDescent="0.25">
      <c r="A470" s="45" t="s">
        <v>813</v>
      </c>
      <c r="B470" s="18" t="s">
        <v>1029</v>
      </c>
      <c r="C470" s="19" t="s">
        <v>19</v>
      </c>
      <c r="D470" s="46">
        <v>1</v>
      </c>
      <c r="E470" s="21">
        <v>2626.1149999999998</v>
      </c>
      <c r="F470" s="21">
        <v>2626.1149999999998</v>
      </c>
      <c r="G470" s="21"/>
      <c r="H470" s="21"/>
      <c r="I470" s="21"/>
    </row>
    <row r="471" spans="1:9" ht="30" outlineLevel="1" x14ac:dyDescent="0.25">
      <c r="A471" s="45" t="s">
        <v>815</v>
      </c>
      <c r="B471" s="18" t="s">
        <v>1030</v>
      </c>
      <c r="C471" s="19" t="s">
        <v>19</v>
      </c>
      <c r="D471" s="46">
        <v>1</v>
      </c>
      <c r="E471" s="21">
        <v>3361.2150000000001</v>
      </c>
      <c r="F471" s="21">
        <v>3361.2150000000001</v>
      </c>
      <c r="G471" s="21"/>
      <c r="H471" s="21"/>
      <c r="I471" s="21"/>
    </row>
    <row r="472" spans="1:9" ht="30" outlineLevel="1" x14ac:dyDescent="0.25">
      <c r="A472" s="45" t="s">
        <v>817</v>
      </c>
      <c r="B472" s="18" t="s">
        <v>1031</v>
      </c>
      <c r="C472" s="19" t="s">
        <v>19</v>
      </c>
      <c r="D472" s="46">
        <v>1</v>
      </c>
      <c r="E472" s="21">
        <v>3489.663</v>
      </c>
      <c r="F472" s="21">
        <v>3489.663</v>
      </c>
      <c r="G472" s="21"/>
      <c r="H472" s="21"/>
      <c r="I472" s="21"/>
    </row>
    <row r="473" spans="1:9" ht="30" outlineLevel="1" x14ac:dyDescent="0.25">
      <c r="A473" s="45" t="s">
        <v>819</v>
      </c>
      <c r="B473" s="18" t="s">
        <v>1032</v>
      </c>
      <c r="C473" s="19" t="s">
        <v>19</v>
      </c>
      <c r="D473" s="46">
        <v>1</v>
      </c>
      <c r="E473" s="21">
        <v>3146.8969999999999</v>
      </c>
      <c r="F473" s="21">
        <v>3146.8969999999999</v>
      </c>
      <c r="G473" s="21"/>
      <c r="H473" s="21"/>
      <c r="I473" s="21"/>
    </row>
    <row r="474" spans="1:9" ht="30" outlineLevel="1" x14ac:dyDescent="0.25">
      <c r="A474" s="45" t="s">
        <v>821</v>
      </c>
      <c r="B474" s="18" t="s">
        <v>1033</v>
      </c>
      <c r="C474" s="19" t="s">
        <v>19</v>
      </c>
      <c r="D474" s="46">
        <v>1</v>
      </c>
      <c r="E474" s="21">
        <v>6070.5050000000001</v>
      </c>
      <c r="F474" s="21">
        <v>6070.5050000000001</v>
      </c>
      <c r="G474" s="21"/>
      <c r="H474" s="21"/>
      <c r="I474" s="21"/>
    </row>
    <row r="475" spans="1:9" ht="30" outlineLevel="1" x14ac:dyDescent="0.25">
      <c r="A475" s="45" t="s">
        <v>823</v>
      </c>
      <c r="B475" s="18" t="s">
        <v>1034</v>
      </c>
      <c r="C475" s="19" t="s">
        <v>19</v>
      </c>
      <c r="D475" s="46">
        <v>1</v>
      </c>
      <c r="E475" s="21">
        <v>11465.334000000001</v>
      </c>
      <c r="F475" s="21">
        <v>11465.334000000001</v>
      </c>
      <c r="G475" s="21"/>
      <c r="H475" s="21"/>
      <c r="I475" s="21"/>
    </row>
    <row r="476" spans="1:9" ht="30" outlineLevel="1" x14ac:dyDescent="0.25">
      <c r="A476" s="45" t="s">
        <v>825</v>
      </c>
      <c r="B476" s="18" t="s">
        <v>1035</v>
      </c>
      <c r="C476" s="19" t="s">
        <v>19</v>
      </c>
      <c r="D476" s="46">
        <v>1</v>
      </c>
      <c r="E476" s="21">
        <v>6575.0039999999999</v>
      </c>
      <c r="F476" s="21">
        <v>6575.0039999999999</v>
      </c>
      <c r="G476" s="21"/>
      <c r="H476" s="21"/>
      <c r="I476" s="21"/>
    </row>
    <row r="477" spans="1:9" ht="30" outlineLevel="1" x14ac:dyDescent="0.25">
      <c r="A477" s="45" t="s">
        <v>827</v>
      </c>
      <c r="B477" s="18" t="s">
        <v>1036</v>
      </c>
      <c r="C477" s="19" t="s">
        <v>19</v>
      </c>
      <c r="D477" s="46">
        <v>1</v>
      </c>
      <c r="E477" s="21">
        <v>5495.9930000000004</v>
      </c>
      <c r="F477" s="21">
        <v>5495.9930000000004</v>
      </c>
      <c r="G477" s="21"/>
      <c r="H477" s="21"/>
      <c r="I477" s="21"/>
    </row>
    <row r="478" spans="1:9" ht="30" outlineLevel="1" x14ac:dyDescent="0.25">
      <c r="A478" s="45" t="s">
        <v>829</v>
      </c>
      <c r="B478" s="18" t="s">
        <v>1037</v>
      </c>
      <c r="C478" s="19" t="s">
        <v>19</v>
      </c>
      <c r="D478" s="46">
        <v>1</v>
      </c>
      <c r="E478" s="21">
        <v>2971.1460000000002</v>
      </c>
      <c r="F478" s="21">
        <v>2971.1460000000002</v>
      </c>
      <c r="G478" s="21"/>
      <c r="H478" s="21"/>
      <c r="I478" s="21"/>
    </row>
    <row r="479" spans="1:9" ht="30" outlineLevel="1" x14ac:dyDescent="0.25">
      <c r="A479" s="45" t="s">
        <v>831</v>
      </c>
      <c r="B479" s="18" t="s">
        <v>1038</v>
      </c>
      <c r="C479" s="19" t="s">
        <v>19</v>
      </c>
      <c r="D479" s="46">
        <v>1</v>
      </c>
      <c r="E479" s="21">
        <v>2591.1619999999998</v>
      </c>
      <c r="F479" s="21">
        <v>2591.1619999999998</v>
      </c>
      <c r="G479" s="21"/>
      <c r="H479" s="21"/>
      <c r="I479" s="21"/>
    </row>
    <row r="480" spans="1:9" ht="30" outlineLevel="1" x14ac:dyDescent="0.25">
      <c r="A480" s="45" t="s">
        <v>833</v>
      </c>
      <c r="B480" s="18" t="s">
        <v>1039</v>
      </c>
      <c r="C480" s="19" t="s">
        <v>19</v>
      </c>
      <c r="D480" s="46">
        <v>1</v>
      </c>
      <c r="E480" s="21">
        <v>3213.1179999999999</v>
      </c>
      <c r="F480" s="21">
        <v>3213.1179999999999</v>
      </c>
      <c r="G480" s="21"/>
      <c r="H480" s="21"/>
      <c r="I480" s="21"/>
    </row>
    <row r="481" spans="1:9" ht="30" outlineLevel="1" x14ac:dyDescent="0.25">
      <c r="A481" s="45" t="s">
        <v>835</v>
      </c>
      <c r="B481" s="18" t="s">
        <v>1040</v>
      </c>
      <c r="C481" s="19" t="s">
        <v>19</v>
      </c>
      <c r="D481" s="46">
        <v>1</v>
      </c>
      <c r="E481" s="21">
        <v>2554.15</v>
      </c>
      <c r="F481" s="21">
        <v>2554.15</v>
      </c>
      <c r="G481" s="21"/>
      <c r="H481" s="21"/>
      <c r="I481" s="21"/>
    </row>
    <row r="482" spans="1:9" ht="30" outlineLevel="1" x14ac:dyDescent="0.25">
      <c r="A482" s="45" t="s">
        <v>837</v>
      </c>
      <c r="B482" s="18" t="s">
        <v>1041</v>
      </c>
      <c r="C482" s="19" t="s">
        <v>19</v>
      </c>
      <c r="D482" s="46">
        <v>1</v>
      </c>
      <c r="E482" s="21">
        <v>3974.232</v>
      </c>
      <c r="F482" s="21">
        <v>3974.232</v>
      </c>
      <c r="G482" s="21"/>
      <c r="H482" s="21"/>
      <c r="I482" s="21"/>
    </row>
    <row r="483" spans="1:9" outlineLevel="1" x14ac:dyDescent="0.25">
      <c r="A483" s="60" t="s">
        <v>39</v>
      </c>
      <c r="B483" s="61" t="s">
        <v>867</v>
      </c>
      <c r="C483" s="62" t="s">
        <v>192</v>
      </c>
      <c r="D483" s="46">
        <f>SUM(D484:D504)</f>
        <v>21</v>
      </c>
      <c r="E483" s="46">
        <f t="shared" ref="E483:F483" si="20">SUM(E484:E504)</f>
        <v>8500.8359999999993</v>
      </c>
      <c r="F483" s="46">
        <f t="shared" si="20"/>
        <v>8500.8359999999993</v>
      </c>
      <c r="G483" s="46"/>
      <c r="H483" s="46"/>
      <c r="I483" s="46"/>
    </row>
    <row r="484" spans="1:9" ht="30" outlineLevel="1" x14ac:dyDescent="0.25">
      <c r="A484" s="45" t="s">
        <v>868</v>
      </c>
      <c r="B484" s="18" t="s">
        <v>1021</v>
      </c>
      <c r="C484" s="19" t="s">
        <v>192</v>
      </c>
      <c r="D484" s="46">
        <v>1</v>
      </c>
      <c r="E484" s="21">
        <v>490.42899999999997</v>
      </c>
      <c r="F484" s="21">
        <v>490.42899999999997</v>
      </c>
      <c r="G484" s="21"/>
      <c r="H484" s="21"/>
      <c r="I484" s="21"/>
    </row>
    <row r="485" spans="1:9" ht="30" outlineLevel="1" x14ac:dyDescent="0.25">
      <c r="A485" s="45" t="s">
        <v>869</v>
      </c>
      <c r="B485" s="18" t="s">
        <v>1022</v>
      </c>
      <c r="C485" s="19" t="s">
        <v>192</v>
      </c>
      <c r="D485" s="46">
        <v>1</v>
      </c>
      <c r="E485" s="21">
        <v>303.85399999999998</v>
      </c>
      <c r="F485" s="21">
        <v>303.85399999999998</v>
      </c>
      <c r="G485" s="21"/>
      <c r="H485" s="21"/>
      <c r="I485" s="21"/>
    </row>
    <row r="486" spans="1:9" ht="45" outlineLevel="1" x14ac:dyDescent="0.25">
      <c r="A486" s="45" t="s">
        <v>870</v>
      </c>
      <c r="B486" s="18" t="s">
        <v>1023</v>
      </c>
      <c r="C486" s="19" t="s">
        <v>192</v>
      </c>
      <c r="D486" s="46">
        <v>1</v>
      </c>
      <c r="E486" s="21">
        <v>193.994</v>
      </c>
      <c r="F486" s="21">
        <v>193.994</v>
      </c>
      <c r="G486" s="21"/>
      <c r="H486" s="21"/>
      <c r="I486" s="21"/>
    </row>
    <row r="487" spans="1:9" ht="30" outlineLevel="1" x14ac:dyDescent="0.25">
      <c r="A487" s="45" t="s">
        <v>871</v>
      </c>
      <c r="B487" s="18" t="s">
        <v>1024</v>
      </c>
      <c r="C487" s="19" t="s">
        <v>192</v>
      </c>
      <c r="D487" s="46">
        <v>1</v>
      </c>
      <c r="E487" s="21">
        <v>96.325999999999993</v>
      </c>
      <c r="F487" s="21">
        <v>96.325999999999993</v>
      </c>
      <c r="G487" s="21"/>
      <c r="H487" s="21"/>
      <c r="I487" s="21"/>
    </row>
    <row r="488" spans="1:9" ht="30" outlineLevel="1" x14ac:dyDescent="0.25">
      <c r="A488" s="45" t="s">
        <v>872</v>
      </c>
      <c r="B488" s="18" t="s">
        <v>1025</v>
      </c>
      <c r="C488" s="19" t="s">
        <v>192</v>
      </c>
      <c r="D488" s="46">
        <v>1</v>
      </c>
      <c r="E488" s="21">
        <v>208.49799999999999</v>
      </c>
      <c r="F488" s="21">
        <v>208.49799999999999</v>
      </c>
      <c r="G488" s="21"/>
      <c r="H488" s="21"/>
      <c r="I488" s="21"/>
    </row>
    <row r="489" spans="1:9" ht="30" outlineLevel="1" x14ac:dyDescent="0.25">
      <c r="A489" s="45" t="s">
        <v>873</v>
      </c>
      <c r="B489" s="18" t="s">
        <v>1026</v>
      </c>
      <c r="C489" s="19" t="s">
        <v>192</v>
      </c>
      <c r="D489" s="46">
        <v>1</v>
      </c>
      <c r="E489" s="21">
        <v>508.17700000000002</v>
      </c>
      <c r="F489" s="21">
        <v>508.17700000000002</v>
      </c>
      <c r="G489" s="21"/>
      <c r="H489" s="21"/>
      <c r="I489" s="21"/>
    </row>
    <row r="490" spans="1:9" ht="30" outlineLevel="1" x14ac:dyDescent="0.25">
      <c r="A490" s="45" t="s">
        <v>874</v>
      </c>
      <c r="B490" s="18" t="s">
        <v>1027</v>
      </c>
      <c r="C490" s="19" t="s">
        <v>192</v>
      </c>
      <c r="D490" s="46">
        <v>1</v>
      </c>
      <c r="E490" s="21">
        <v>320.041</v>
      </c>
      <c r="F490" s="21">
        <v>320.041</v>
      </c>
      <c r="G490" s="21"/>
      <c r="H490" s="21"/>
      <c r="I490" s="21"/>
    </row>
    <row r="491" spans="1:9" ht="30" outlineLevel="1" x14ac:dyDescent="0.25">
      <c r="A491" s="45" t="s">
        <v>875</v>
      </c>
      <c r="B491" s="18" t="s">
        <v>1028</v>
      </c>
      <c r="C491" s="19" t="s">
        <v>192</v>
      </c>
      <c r="D491" s="46">
        <v>1</v>
      </c>
      <c r="E491" s="21">
        <v>321.76499999999999</v>
      </c>
      <c r="F491" s="21">
        <v>321.76499999999999</v>
      </c>
      <c r="G491" s="21"/>
      <c r="I491" s="21"/>
    </row>
    <row r="492" spans="1:9" ht="30" outlineLevel="1" x14ac:dyDescent="0.25">
      <c r="A492" s="45" t="s">
        <v>876</v>
      </c>
      <c r="B492" s="18" t="s">
        <v>1029</v>
      </c>
      <c r="C492" s="19" t="s">
        <v>192</v>
      </c>
      <c r="D492" s="46">
        <v>1</v>
      </c>
      <c r="E492" s="21">
        <v>303.91500000000002</v>
      </c>
      <c r="F492" s="21">
        <v>303.91500000000002</v>
      </c>
      <c r="G492" s="21"/>
      <c r="H492" s="21"/>
      <c r="I492" s="21"/>
    </row>
    <row r="493" spans="1:9" ht="30" outlineLevel="1" x14ac:dyDescent="0.25">
      <c r="A493" s="45" t="s">
        <v>877</v>
      </c>
      <c r="B493" s="18" t="s">
        <v>1030</v>
      </c>
      <c r="C493" s="19" t="s">
        <v>192</v>
      </c>
      <c r="D493" s="46">
        <v>1</v>
      </c>
      <c r="E493" s="21">
        <v>239.63300000000001</v>
      </c>
      <c r="F493" s="21">
        <v>239.63300000000001</v>
      </c>
      <c r="G493" s="21"/>
      <c r="H493" s="21"/>
      <c r="I493" s="21"/>
    </row>
    <row r="494" spans="1:9" ht="30" outlineLevel="1" x14ac:dyDescent="0.25">
      <c r="A494" s="45" t="s">
        <v>878</v>
      </c>
      <c r="B494" s="18" t="s">
        <v>1031</v>
      </c>
      <c r="C494" s="19" t="s">
        <v>192</v>
      </c>
      <c r="D494" s="46">
        <v>1</v>
      </c>
      <c r="E494" s="21">
        <v>381.786</v>
      </c>
      <c r="F494" s="21">
        <v>381.786</v>
      </c>
      <c r="G494" s="21"/>
      <c r="H494" s="21"/>
      <c r="I494" s="21"/>
    </row>
    <row r="495" spans="1:9" ht="30" outlineLevel="1" x14ac:dyDescent="0.25">
      <c r="A495" s="45" t="s">
        <v>879</v>
      </c>
      <c r="B495" s="18" t="s">
        <v>1032</v>
      </c>
      <c r="C495" s="19" t="s">
        <v>192</v>
      </c>
      <c r="D495" s="46">
        <v>1</v>
      </c>
      <c r="E495" s="21">
        <v>254.815</v>
      </c>
      <c r="F495" s="21">
        <v>254.815</v>
      </c>
      <c r="G495" s="21"/>
      <c r="H495" s="21"/>
      <c r="I495" s="21"/>
    </row>
    <row r="496" spans="1:9" ht="30" outlineLevel="1" x14ac:dyDescent="0.25">
      <c r="A496" s="45" t="s">
        <v>880</v>
      </c>
      <c r="B496" s="18" t="s">
        <v>1033</v>
      </c>
      <c r="C496" s="19" t="s">
        <v>192</v>
      </c>
      <c r="D496" s="46">
        <v>1</v>
      </c>
      <c r="E496" s="21">
        <v>994.57500000000005</v>
      </c>
      <c r="F496" s="21">
        <v>994.57500000000005</v>
      </c>
      <c r="G496" s="21"/>
      <c r="H496" s="21"/>
      <c r="I496" s="21"/>
    </row>
    <row r="497" spans="1:9" ht="30" outlineLevel="1" x14ac:dyDescent="0.25">
      <c r="A497" s="45" t="s">
        <v>881</v>
      </c>
      <c r="B497" s="18" t="s">
        <v>1034</v>
      </c>
      <c r="C497" s="19" t="s">
        <v>192</v>
      </c>
      <c r="D497" s="46">
        <v>1</v>
      </c>
      <c r="E497" s="21">
        <v>944.07600000000002</v>
      </c>
      <c r="F497" s="21">
        <v>944.07600000000002</v>
      </c>
      <c r="G497" s="21"/>
      <c r="H497" s="21"/>
      <c r="I497" s="21"/>
    </row>
    <row r="498" spans="1:9" ht="30" outlineLevel="1" x14ac:dyDescent="0.25">
      <c r="A498" s="45" t="s">
        <v>882</v>
      </c>
      <c r="B498" s="18" t="s">
        <v>1035</v>
      </c>
      <c r="C498" s="19" t="s">
        <v>192</v>
      </c>
      <c r="D498" s="46">
        <v>1</v>
      </c>
      <c r="E498" s="21">
        <v>359.80900000000003</v>
      </c>
      <c r="F498" s="21">
        <v>359.80900000000003</v>
      </c>
      <c r="G498" s="21"/>
      <c r="H498" s="21"/>
      <c r="I498" s="21"/>
    </row>
    <row r="499" spans="1:9" ht="30" outlineLevel="1" x14ac:dyDescent="0.25">
      <c r="A499" s="45" t="s">
        <v>883</v>
      </c>
      <c r="B499" s="18" t="s">
        <v>1036</v>
      </c>
      <c r="C499" s="19" t="s">
        <v>192</v>
      </c>
      <c r="D499" s="46">
        <v>1</v>
      </c>
      <c r="E499" s="21">
        <v>582.68700000000001</v>
      </c>
      <c r="F499" s="21">
        <v>582.68700000000001</v>
      </c>
      <c r="G499" s="21"/>
      <c r="H499" s="21"/>
      <c r="I499" s="21"/>
    </row>
    <row r="500" spans="1:9" ht="30" outlineLevel="1" x14ac:dyDescent="0.25">
      <c r="A500" s="45" t="s">
        <v>884</v>
      </c>
      <c r="B500" s="18" t="s">
        <v>1037</v>
      </c>
      <c r="C500" s="19" t="s">
        <v>192</v>
      </c>
      <c r="D500" s="46">
        <v>1</v>
      </c>
      <c r="E500" s="21">
        <v>298.33699999999999</v>
      </c>
      <c r="F500" s="21">
        <v>298.33699999999999</v>
      </c>
      <c r="G500" s="21"/>
      <c r="H500" s="21"/>
      <c r="I500" s="21"/>
    </row>
    <row r="501" spans="1:9" ht="30" outlineLevel="1" x14ac:dyDescent="0.25">
      <c r="A501" s="45" t="s">
        <v>885</v>
      </c>
      <c r="B501" s="18" t="s">
        <v>1038</v>
      </c>
      <c r="C501" s="19" t="s">
        <v>192</v>
      </c>
      <c r="D501" s="46">
        <v>1</v>
      </c>
      <c r="E501" s="21">
        <v>253.35599999999999</v>
      </c>
      <c r="F501" s="21">
        <v>253.35599999999999</v>
      </c>
      <c r="G501" s="21"/>
      <c r="H501" s="21"/>
      <c r="I501" s="21"/>
    </row>
    <row r="502" spans="1:9" ht="30" outlineLevel="1" x14ac:dyDescent="0.25">
      <c r="A502" s="45" t="s">
        <v>886</v>
      </c>
      <c r="B502" s="18" t="s">
        <v>1039</v>
      </c>
      <c r="C502" s="19" t="s">
        <v>192</v>
      </c>
      <c r="D502" s="46">
        <v>1</v>
      </c>
      <c r="E502" s="21">
        <v>317.70800000000003</v>
      </c>
      <c r="F502" s="21">
        <v>317.70800000000003</v>
      </c>
      <c r="G502" s="21"/>
      <c r="H502" s="21"/>
      <c r="I502" s="21"/>
    </row>
    <row r="503" spans="1:9" ht="30" outlineLevel="1" x14ac:dyDescent="0.25">
      <c r="A503" s="45" t="s">
        <v>887</v>
      </c>
      <c r="B503" s="18" t="s">
        <v>1040</v>
      </c>
      <c r="C503" s="19" t="s">
        <v>192</v>
      </c>
      <c r="D503" s="46">
        <v>1</v>
      </c>
      <c r="E503" s="21">
        <v>205.48500000000001</v>
      </c>
      <c r="F503" s="21">
        <v>205.48500000000001</v>
      </c>
      <c r="G503" s="21"/>
      <c r="H503" s="21"/>
      <c r="I503" s="21"/>
    </row>
    <row r="504" spans="1:9" ht="30" outlineLevel="1" x14ac:dyDescent="0.25">
      <c r="A504" s="45" t="s">
        <v>888</v>
      </c>
      <c r="B504" s="18" t="s">
        <v>1041</v>
      </c>
      <c r="C504" s="19" t="s">
        <v>192</v>
      </c>
      <c r="D504" s="46">
        <v>1</v>
      </c>
      <c r="E504" s="21">
        <v>921.57</v>
      </c>
      <c r="F504" s="21">
        <v>921.57</v>
      </c>
      <c r="G504" s="21"/>
      <c r="H504" s="21"/>
      <c r="I504" s="21"/>
    </row>
    <row r="505" spans="1:9" outlineLevel="1" x14ac:dyDescent="0.25">
      <c r="A505" s="49" t="s">
        <v>327</v>
      </c>
      <c r="B505" s="52" t="s">
        <v>49</v>
      </c>
      <c r="C505" s="15" t="s">
        <v>19</v>
      </c>
      <c r="D505" s="27">
        <f>SUM(D506:D526)</f>
        <v>21</v>
      </c>
      <c r="E505" s="27">
        <f t="shared" ref="E505:F505" si="21">SUM(E506:E526)</f>
        <v>17161.300999999999</v>
      </c>
      <c r="F505" s="27">
        <f t="shared" si="21"/>
        <v>17161.300999999999</v>
      </c>
      <c r="G505" s="27"/>
      <c r="H505" s="27"/>
      <c r="I505" s="27"/>
    </row>
    <row r="506" spans="1:9" ht="30" outlineLevel="1" x14ac:dyDescent="0.25">
      <c r="A506" s="45" t="s">
        <v>903</v>
      </c>
      <c r="B506" s="18" t="s">
        <v>1021</v>
      </c>
      <c r="C506" s="47" t="s">
        <v>19</v>
      </c>
      <c r="D506" s="46">
        <v>1</v>
      </c>
      <c r="E506" s="21">
        <v>994.66099999999994</v>
      </c>
      <c r="F506" s="21">
        <v>994.66099999999994</v>
      </c>
      <c r="G506" s="21"/>
      <c r="H506" s="21"/>
      <c r="I506" s="21"/>
    </row>
    <row r="507" spans="1:9" ht="30" outlineLevel="1" x14ac:dyDescent="0.25">
      <c r="A507" s="45" t="s">
        <v>904</v>
      </c>
      <c r="B507" s="18" t="s">
        <v>1022</v>
      </c>
      <c r="C507" s="47" t="s">
        <v>19</v>
      </c>
      <c r="D507" s="46">
        <v>1</v>
      </c>
      <c r="E507" s="21">
        <v>513.65899999999999</v>
      </c>
      <c r="F507" s="21">
        <v>513.65899999999999</v>
      </c>
      <c r="G507" s="21"/>
      <c r="H507" s="21"/>
      <c r="I507" s="21"/>
    </row>
    <row r="508" spans="1:9" ht="45" outlineLevel="1" x14ac:dyDescent="0.25">
      <c r="A508" s="45" t="s">
        <v>905</v>
      </c>
      <c r="B508" s="18" t="s">
        <v>1023</v>
      </c>
      <c r="C508" s="47" t="s">
        <v>19</v>
      </c>
      <c r="D508" s="46">
        <v>1</v>
      </c>
      <c r="E508" s="21">
        <v>647.70699999999999</v>
      </c>
      <c r="F508" s="21">
        <v>647.70699999999999</v>
      </c>
      <c r="G508" s="21"/>
      <c r="H508" s="21"/>
      <c r="I508" s="21"/>
    </row>
    <row r="509" spans="1:9" ht="30" outlineLevel="1" x14ac:dyDescent="0.25">
      <c r="A509" s="45" t="s">
        <v>906</v>
      </c>
      <c r="B509" s="18" t="s">
        <v>1024</v>
      </c>
      <c r="C509" s="47" t="s">
        <v>19</v>
      </c>
      <c r="D509" s="46">
        <v>1</v>
      </c>
      <c r="E509" s="21">
        <v>650.39700000000005</v>
      </c>
      <c r="F509" s="21">
        <v>650.39700000000005</v>
      </c>
      <c r="G509" s="21"/>
      <c r="H509" s="21"/>
      <c r="I509" s="21"/>
    </row>
    <row r="510" spans="1:9" ht="30" outlineLevel="1" x14ac:dyDescent="0.25">
      <c r="A510" s="45" t="s">
        <v>907</v>
      </c>
      <c r="B510" s="18" t="s">
        <v>1025</v>
      </c>
      <c r="C510" s="47" t="s">
        <v>19</v>
      </c>
      <c r="D510" s="46">
        <v>1</v>
      </c>
      <c r="E510" s="21">
        <v>744.58399999999995</v>
      </c>
      <c r="F510" s="21">
        <v>744.58399999999995</v>
      </c>
      <c r="G510" s="21"/>
      <c r="H510" s="21"/>
      <c r="I510" s="21"/>
    </row>
    <row r="511" spans="1:9" ht="30" outlineLevel="1" x14ac:dyDescent="0.25">
      <c r="A511" s="45" t="s">
        <v>908</v>
      </c>
      <c r="B511" s="18" t="s">
        <v>1026</v>
      </c>
      <c r="C511" s="47" t="s">
        <v>19</v>
      </c>
      <c r="D511" s="46">
        <v>1</v>
      </c>
      <c r="E511" s="21">
        <v>1154.598</v>
      </c>
      <c r="F511" s="21">
        <v>1154.598</v>
      </c>
      <c r="G511" s="21"/>
      <c r="H511" s="21"/>
      <c r="I511" s="21"/>
    </row>
    <row r="512" spans="1:9" ht="30" outlineLevel="1" x14ac:dyDescent="0.25">
      <c r="A512" s="45" t="s">
        <v>909</v>
      </c>
      <c r="B512" s="18" t="s">
        <v>1027</v>
      </c>
      <c r="C512" s="47" t="s">
        <v>19</v>
      </c>
      <c r="D512" s="46">
        <v>1</v>
      </c>
      <c r="E512" s="21">
        <v>687.34299999999996</v>
      </c>
      <c r="F512" s="21">
        <v>687.34299999999996</v>
      </c>
      <c r="G512" s="21"/>
      <c r="H512" s="21"/>
      <c r="I512" s="21"/>
    </row>
    <row r="513" spans="1:9" ht="30" outlineLevel="1" x14ac:dyDescent="0.25">
      <c r="A513" s="45" t="s">
        <v>910</v>
      </c>
      <c r="B513" s="18" t="s">
        <v>1028</v>
      </c>
      <c r="C513" s="47" t="s">
        <v>19</v>
      </c>
      <c r="D513" s="46">
        <v>1</v>
      </c>
      <c r="E513" s="21">
        <v>681.85</v>
      </c>
      <c r="F513" s="21">
        <v>681.85</v>
      </c>
      <c r="G513" s="21"/>
      <c r="H513" s="21"/>
      <c r="I513" s="21"/>
    </row>
    <row r="514" spans="1:9" ht="30" outlineLevel="1" x14ac:dyDescent="0.25">
      <c r="A514" s="45" t="s">
        <v>911</v>
      </c>
      <c r="B514" s="18" t="s">
        <v>1029</v>
      </c>
      <c r="C514" s="47" t="s">
        <v>19</v>
      </c>
      <c r="D514" s="46">
        <v>1</v>
      </c>
      <c r="E514" s="21">
        <v>532.82500000000005</v>
      </c>
      <c r="F514" s="21">
        <v>532.82500000000005</v>
      </c>
      <c r="G514" s="21"/>
      <c r="H514" s="21"/>
      <c r="I514" s="21"/>
    </row>
    <row r="515" spans="1:9" ht="30" outlineLevel="1" x14ac:dyDescent="0.25">
      <c r="A515" s="45" t="s">
        <v>912</v>
      </c>
      <c r="B515" s="18" t="s">
        <v>1030</v>
      </c>
      <c r="C515" s="47" t="s">
        <v>19</v>
      </c>
      <c r="D515" s="46">
        <v>1</v>
      </c>
      <c r="E515" s="21">
        <v>681.97299999999996</v>
      </c>
      <c r="F515" s="21">
        <v>681.97299999999996</v>
      </c>
      <c r="G515" s="21"/>
      <c r="H515" s="21"/>
      <c r="I515" s="21"/>
    </row>
    <row r="516" spans="1:9" ht="30" outlineLevel="1" x14ac:dyDescent="0.25">
      <c r="A516" s="45" t="s">
        <v>913</v>
      </c>
      <c r="B516" s="18" t="s">
        <v>1031</v>
      </c>
      <c r="C516" s="47" t="s">
        <v>19</v>
      </c>
      <c r="D516" s="46">
        <v>1</v>
      </c>
      <c r="E516" s="21">
        <v>708.02800000000002</v>
      </c>
      <c r="F516" s="21">
        <v>708.02800000000002</v>
      </c>
      <c r="G516" s="21"/>
      <c r="H516" s="21"/>
      <c r="I516" s="21"/>
    </row>
    <row r="517" spans="1:9" ht="30" outlineLevel="1" x14ac:dyDescent="0.25">
      <c r="A517" s="45" t="s">
        <v>914</v>
      </c>
      <c r="B517" s="18" t="s">
        <v>1032</v>
      </c>
      <c r="C517" s="47" t="s">
        <v>19</v>
      </c>
      <c r="D517" s="46">
        <v>1</v>
      </c>
      <c r="E517" s="21">
        <v>638.48900000000003</v>
      </c>
      <c r="F517" s="21">
        <v>638.48900000000003</v>
      </c>
      <c r="G517" s="21"/>
      <c r="H517" s="21"/>
      <c r="I517" s="21"/>
    </row>
    <row r="518" spans="1:9" ht="30" outlineLevel="1" x14ac:dyDescent="0.25">
      <c r="A518" s="45" t="s">
        <v>915</v>
      </c>
      <c r="B518" s="18" t="s">
        <v>1033</v>
      </c>
      <c r="C518" s="47" t="s">
        <v>19</v>
      </c>
      <c r="D518" s="46">
        <v>1</v>
      </c>
      <c r="E518" s="21">
        <v>1231.127</v>
      </c>
      <c r="F518" s="21">
        <v>1231.127</v>
      </c>
      <c r="G518" s="21"/>
      <c r="H518" s="21"/>
      <c r="I518" s="21"/>
    </row>
    <row r="519" spans="1:9" ht="30" outlineLevel="1" x14ac:dyDescent="0.25">
      <c r="A519" s="45" t="s">
        <v>916</v>
      </c>
      <c r="B519" s="18" t="s">
        <v>1034</v>
      </c>
      <c r="C519" s="47" t="s">
        <v>19</v>
      </c>
      <c r="D519" s="46">
        <v>1</v>
      </c>
      <c r="E519" s="21">
        <v>1741.02</v>
      </c>
      <c r="F519" s="21">
        <v>1741.02</v>
      </c>
      <c r="G519" s="21"/>
      <c r="H519" s="21"/>
      <c r="I519" s="21"/>
    </row>
    <row r="520" spans="1:9" ht="30" outlineLevel="1" x14ac:dyDescent="0.25">
      <c r="A520" s="45" t="s">
        <v>917</v>
      </c>
      <c r="B520" s="18" t="s">
        <v>1035</v>
      </c>
      <c r="C520" s="47" t="s">
        <v>19</v>
      </c>
      <c r="D520" s="46">
        <v>1</v>
      </c>
      <c r="E520" s="21">
        <v>1333.328</v>
      </c>
      <c r="F520" s="21">
        <v>1333.328</v>
      </c>
      <c r="G520" s="21"/>
      <c r="H520" s="21"/>
      <c r="I520" s="21"/>
    </row>
    <row r="521" spans="1:9" ht="30" outlineLevel="1" x14ac:dyDescent="0.25">
      <c r="A521" s="45" t="s">
        <v>918</v>
      </c>
      <c r="B521" s="18" t="s">
        <v>1036</v>
      </c>
      <c r="C521" s="47" t="s">
        <v>19</v>
      </c>
      <c r="D521" s="46">
        <v>1</v>
      </c>
      <c r="E521" s="21">
        <v>1114.721</v>
      </c>
      <c r="F521" s="21">
        <v>1114.721</v>
      </c>
      <c r="G521" s="21"/>
      <c r="H521" s="21"/>
      <c r="I521" s="21"/>
    </row>
    <row r="522" spans="1:9" ht="30" outlineLevel="1" x14ac:dyDescent="0.25">
      <c r="A522" s="45" t="s">
        <v>919</v>
      </c>
      <c r="B522" s="18" t="s">
        <v>1037</v>
      </c>
      <c r="C522" s="47" t="s">
        <v>19</v>
      </c>
      <c r="D522" s="46">
        <v>1</v>
      </c>
      <c r="E522" s="21">
        <v>602.83000000000004</v>
      </c>
      <c r="F522" s="21">
        <v>602.83000000000004</v>
      </c>
      <c r="G522" s="21"/>
      <c r="H522" s="21"/>
      <c r="I522" s="21"/>
    </row>
    <row r="523" spans="1:9" ht="30" outlineLevel="1" x14ac:dyDescent="0.25">
      <c r="A523" s="45" t="s">
        <v>920</v>
      </c>
      <c r="B523" s="18" t="s">
        <v>1038</v>
      </c>
      <c r="C523" s="47" t="s">
        <v>19</v>
      </c>
      <c r="D523" s="46">
        <v>1</v>
      </c>
      <c r="E523" s="21">
        <v>525.73400000000004</v>
      </c>
      <c r="F523" s="21">
        <v>525.73400000000004</v>
      </c>
      <c r="G523" s="21"/>
      <c r="H523" s="21"/>
      <c r="I523" s="21"/>
    </row>
    <row r="524" spans="1:9" ht="30" outlineLevel="1" x14ac:dyDescent="0.25">
      <c r="A524" s="45" t="s">
        <v>921</v>
      </c>
      <c r="B524" s="18" t="s">
        <v>1039</v>
      </c>
      <c r="C524" s="47" t="s">
        <v>19</v>
      </c>
      <c r="D524" s="46">
        <v>1</v>
      </c>
      <c r="E524" s="21">
        <v>651.92499999999995</v>
      </c>
      <c r="F524" s="21">
        <v>651.92499999999995</v>
      </c>
      <c r="G524" s="21"/>
      <c r="H524" s="21"/>
      <c r="I524" s="21"/>
    </row>
    <row r="525" spans="1:9" ht="30" outlineLevel="1" x14ac:dyDescent="0.25">
      <c r="A525" s="45" t="s">
        <v>922</v>
      </c>
      <c r="B525" s="18" t="s">
        <v>1040</v>
      </c>
      <c r="C525" s="47" t="s">
        <v>19</v>
      </c>
      <c r="D525" s="46">
        <v>1</v>
      </c>
      <c r="E525" s="21">
        <v>518.22400000000005</v>
      </c>
      <c r="F525" s="21">
        <v>518.22400000000005</v>
      </c>
      <c r="G525" s="21"/>
      <c r="H525" s="21"/>
      <c r="I525" s="21"/>
    </row>
    <row r="526" spans="1:9" ht="30" outlineLevel="1" x14ac:dyDescent="0.25">
      <c r="A526" s="45" t="s">
        <v>923</v>
      </c>
      <c r="B526" s="18" t="s">
        <v>1041</v>
      </c>
      <c r="C526" s="47" t="s">
        <v>19</v>
      </c>
      <c r="D526" s="46">
        <v>1</v>
      </c>
      <c r="E526" s="21">
        <v>806.27800000000002</v>
      </c>
      <c r="F526" s="21">
        <v>806.27800000000002</v>
      </c>
      <c r="G526" s="21"/>
      <c r="H526" s="21"/>
      <c r="I526" s="21"/>
    </row>
    <row r="527" spans="1:9" outlineLevel="1" x14ac:dyDescent="0.25">
      <c r="A527" s="13" t="s">
        <v>22</v>
      </c>
      <c r="B527" s="56" t="s">
        <v>938</v>
      </c>
      <c r="C527" s="57" t="s">
        <v>55</v>
      </c>
      <c r="D527" s="58">
        <f>SUM(D528:D529)</f>
        <v>2</v>
      </c>
      <c r="E527" s="58">
        <f t="shared" ref="E527:F527" si="22">SUM(E528:E529)</f>
        <v>71456</v>
      </c>
      <c r="F527" s="58">
        <f t="shared" si="22"/>
        <v>71456</v>
      </c>
      <c r="G527" s="21"/>
      <c r="H527" s="21"/>
      <c r="I527" s="21"/>
    </row>
    <row r="528" spans="1:9" ht="30" outlineLevel="1" x14ac:dyDescent="0.25">
      <c r="A528" s="45" t="s">
        <v>41</v>
      </c>
      <c r="B528" s="18" t="s">
        <v>942</v>
      </c>
      <c r="C528" s="47" t="s">
        <v>55</v>
      </c>
      <c r="D528" s="59">
        <v>1</v>
      </c>
      <c r="E528" s="21">
        <v>31729</v>
      </c>
      <c r="F528" s="21">
        <v>31729</v>
      </c>
      <c r="G528" s="21"/>
      <c r="H528" s="21"/>
      <c r="I528" s="21"/>
    </row>
    <row r="529" spans="1:9" ht="45" outlineLevel="1" x14ac:dyDescent="0.25">
      <c r="A529" s="45" t="s">
        <v>43</v>
      </c>
      <c r="B529" s="18" t="s">
        <v>943</v>
      </c>
      <c r="C529" s="47" t="s">
        <v>55</v>
      </c>
      <c r="D529" s="59">
        <v>1</v>
      </c>
      <c r="E529" s="21">
        <v>39727</v>
      </c>
      <c r="F529" s="21">
        <v>39727</v>
      </c>
      <c r="G529" s="21"/>
      <c r="H529" s="21"/>
      <c r="I529" s="21"/>
    </row>
    <row r="530" spans="1:9" x14ac:dyDescent="0.25">
      <c r="A530" s="8"/>
      <c r="B530" s="9" t="s">
        <v>1042</v>
      </c>
      <c r="C530" s="10"/>
      <c r="D530" s="11"/>
      <c r="E530" s="12">
        <f>E531+E556+E607+E677</f>
        <v>5439612.6500000004</v>
      </c>
      <c r="F530" s="12">
        <f>F531+F556+F607+F677</f>
        <v>5439612.6500000004</v>
      </c>
      <c r="G530" s="11"/>
      <c r="H530" s="11"/>
      <c r="I530" s="11"/>
    </row>
    <row r="531" spans="1:9" outlineLevel="1" x14ac:dyDescent="0.25">
      <c r="A531" s="13" t="s">
        <v>12</v>
      </c>
      <c r="B531" s="14" t="s">
        <v>776</v>
      </c>
      <c r="C531" s="15" t="s">
        <v>13</v>
      </c>
      <c r="D531" s="16">
        <f>SUM(D532:D555)</f>
        <v>10942</v>
      </c>
      <c r="E531" s="16">
        <f t="shared" ref="E531:F531" si="23">SUM(E532:E555)</f>
        <v>5029235.4510000004</v>
      </c>
      <c r="F531" s="16">
        <f t="shared" si="23"/>
        <v>5029235.4510000004</v>
      </c>
      <c r="G531" s="16"/>
      <c r="H531" s="16"/>
      <c r="I531" s="16"/>
    </row>
    <row r="532" spans="1:9" ht="30" outlineLevel="1" x14ac:dyDescent="0.25">
      <c r="A532" s="17" t="s">
        <v>14</v>
      </c>
      <c r="B532" s="18" t="s">
        <v>1021</v>
      </c>
      <c r="C532" s="19" t="s">
        <v>13</v>
      </c>
      <c r="D532" s="20">
        <v>600</v>
      </c>
      <c r="E532" s="21">
        <v>110941.694</v>
      </c>
      <c r="F532" s="21">
        <v>110941.694</v>
      </c>
      <c r="G532" s="21"/>
      <c r="H532" s="21"/>
      <c r="I532" s="21"/>
    </row>
    <row r="533" spans="1:9" ht="30" outlineLevel="1" x14ac:dyDescent="0.25">
      <c r="A533" s="17" t="s">
        <v>32</v>
      </c>
      <c r="B533" s="18" t="s">
        <v>1022</v>
      </c>
      <c r="C533" s="19" t="s">
        <v>13</v>
      </c>
      <c r="D533" s="20">
        <v>294</v>
      </c>
      <c r="E533" s="21">
        <v>20273.308000000001</v>
      </c>
      <c r="F533" s="21">
        <v>20273.308000000001</v>
      </c>
      <c r="G533" s="21"/>
      <c r="H533" s="21"/>
      <c r="I533" s="21"/>
    </row>
    <row r="534" spans="1:9" ht="45" outlineLevel="1" x14ac:dyDescent="0.25">
      <c r="A534" s="17" t="s">
        <v>275</v>
      </c>
      <c r="B534" s="18" t="s">
        <v>1023</v>
      </c>
      <c r="C534" s="19" t="s">
        <v>13</v>
      </c>
      <c r="D534" s="20">
        <v>292</v>
      </c>
      <c r="E534" s="21">
        <v>45649.993000000002</v>
      </c>
      <c r="F534" s="21">
        <v>45649.993000000002</v>
      </c>
      <c r="G534" s="21"/>
      <c r="H534" s="21"/>
      <c r="I534" s="21"/>
    </row>
    <row r="535" spans="1:9" ht="30" outlineLevel="1" x14ac:dyDescent="0.25">
      <c r="A535" s="17" t="s">
        <v>277</v>
      </c>
      <c r="B535" s="18" t="s">
        <v>1024</v>
      </c>
      <c r="C535" s="19" t="s">
        <v>13</v>
      </c>
      <c r="D535" s="20">
        <v>112</v>
      </c>
      <c r="E535" s="21">
        <v>65151.010999999999</v>
      </c>
      <c r="F535" s="21">
        <v>65151.010999999999</v>
      </c>
      <c r="G535" s="21"/>
      <c r="H535" s="21"/>
      <c r="I535" s="21"/>
    </row>
    <row r="536" spans="1:9" ht="30" outlineLevel="1" x14ac:dyDescent="0.25">
      <c r="A536" s="17" t="s">
        <v>279</v>
      </c>
      <c r="B536" s="18" t="s">
        <v>1025</v>
      </c>
      <c r="C536" s="19" t="s">
        <v>13</v>
      </c>
      <c r="D536" s="20">
        <v>378</v>
      </c>
      <c r="E536" s="21">
        <v>55685.235999999997</v>
      </c>
      <c r="F536" s="21">
        <v>55685.235999999997</v>
      </c>
      <c r="G536" s="21"/>
      <c r="H536" s="21"/>
      <c r="I536" s="21"/>
    </row>
    <row r="537" spans="1:9" ht="30" outlineLevel="1" x14ac:dyDescent="0.25">
      <c r="A537" s="17" t="s">
        <v>281</v>
      </c>
      <c r="B537" s="18" t="s">
        <v>1026</v>
      </c>
      <c r="C537" s="19" t="s">
        <v>13</v>
      </c>
      <c r="D537" s="20">
        <v>370</v>
      </c>
      <c r="E537" s="21">
        <v>73810.258000000002</v>
      </c>
      <c r="F537" s="21">
        <v>73810.258000000002</v>
      </c>
      <c r="G537" s="21"/>
      <c r="H537" s="21"/>
      <c r="I537" s="21"/>
    </row>
    <row r="538" spans="1:9" ht="30" outlineLevel="1" x14ac:dyDescent="0.25">
      <c r="A538" s="17" t="s">
        <v>283</v>
      </c>
      <c r="B538" s="18" t="s">
        <v>1027</v>
      </c>
      <c r="C538" s="19" t="s">
        <v>13</v>
      </c>
      <c r="D538" s="20">
        <v>325</v>
      </c>
      <c r="E538" s="21">
        <v>58225.163</v>
      </c>
      <c r="F538" s="21">
        <v>58225.163</v>
      </c>
      <c r="G538" s="21"/>
      <c r="H538" s="21"/>
      <c r="I538" s="21"/>
    </row>
    <row r="539" spans="1:9" ht="30" outlineLevel="1" x14ac:dyDescent="0.25">
      <c r="A539" s="17" t="s">
        <v>285</v>
      </c>
      <c r="B539" s="18" t="s">
        <v>1028</v>
      </c>
      <c r="C539" s="19" t="s">
        <v>13</v>
      </c>
      <c r="D539" s="20">
        <v>320</v>
      </c>
      <c r="E539" s="21">
        <v>56961.749000000003</v>
      </c>
      <c r="F539" s="21">
        <v>56961.749000000003</v>
      </c>
      <c r="G539" s="21"/>
      <c r="H539" s="21"/>
      <c r="I539" s="21"/>
    </row>
    <row r="540" spans="1:9" ht="30" outlineLevel="1" x14ac:dyDescent="0.25">
      <c r="A540" s="17" t="s">
        <v>287</v>
      </c>
      <c r="B540" s="18" t="s">
        <v>1029</v>
      </c>
      <c r="C540" s="19" t="s">
        <v>13</v>
      </c>
      <c r="D540" s="20">
        <v>210</v>
      </c>
      <c r="E540" s="21">
        <v>60929.624000000003</v>
      </c>
      <c r="F540" s="21">
        <v>60929.624000000003</v>
      </c>
      <c r="G540" s="21"/>
      <c r="H540" s="21"/>
      <c r="I540" s="21"/>
    </row>
    <row r="541" spans="1:9" ht="30" outlineLevel="1" x14ac:dyDescent="0.25">
      <c r="A541" s="17" t="s">
        <v>289</v>
      </c>
      <c r="B541" s="18" t="s">
        <v>1030</v>
      </c>
      <c r="C541" s="19" t="s">
        <v>13</v>
      </c>
      <c r="D541" s="20">
        <v>320</v>
      </c>
      <c r="E541" s="21">
        <v>54202.523000000001</v>
      </c>
      <c r="F541" s="21">
        <v>54202.523000000001</v>
      </c>
      <c r="G541" s="21"/>
      <c r="H541" s="21"/>
      <c r="I541" s="21"/>
    </row>
    <row r="542" spans="1:9" ht="30" outlineLevel="1" x14ac:dyDescent="0.25">
      <c r="A542" s="17" t="s">
        <v>291</v>
      </c>
      <c r="B542" s="18" t="s">
        <v>1031</v>
      </c>
      <c r="C542" s="19" t="s">
        <v>13</v>
      </c>
      <c r="D542" s="20">
        <v>344</v>
      </c>
      <c r="E542" s="21">
        <v>69276.061000000002</v>
      </c>
      <c r="F542" s="21">
        <v>69276.061000000002</v>
      </c>
      <c r="G542" s="21"/>
      <c r="H542" s="21"/>
      <c r="I542" s="21"/>
    </row>
    <row r="543" spans="1:9" ht="30" outlineLevel="1" x14ac:dyDescent="0.25">
      <c r="A543" s="17" t="s">
        <v>293</v>
      </c>
      <c r="B543" s="18" t="s">
        <v>1032</v>
      </c>
      <c r="C543" s="19" t="s">
        <v>13</v>
      </c>
      <c r="D543" s="20">
        <v>285</v>
      </c>
      <c r="E543" s="21">
        <v>58409.021999999997</v>
      </c>
      <c r="F543" s="21">
        <v>58409.021999999997</v>
      </c>
      <c r="G543" s="21"/>
      <c r="H543" s="21"/>
      <c r="I543" s="21"/>
    </row>
    <row r="544" spans="1:9" ht="30" outlineLevel="1" x14ac:dyDescent="0.25">
      <c r="A544" s="17" t="s">
        <v>295</v>
      </c>
      <c r="B544" s="18" t="s">
        <v>1033</v>
      </c>
      <c r="C544" s="19" t="s">
        <v>13</v>
      </c>
      <c r="D544" s="20">
        <v>822</v>
      </c>
      <c r="E544" s="21">
        <v>182032.49799999999</v>
      </c>
      <c r="F544" s="21">
        <v>182032.49799999999</v>
      </c>
      <c r="G544" s="21"/>
      <c r="H544" s="21"/>
      <c r="I544" s="21"/>
    </row>
    <row r="545" spans="1:9" ht="30" outlineLevel="1" x14ac:dyDescent="0.25">
      <c r="A545" s="17" t="s">
        <v>296</v>
      </c>
      <c r="B545" s="18" t="s">
        <v>1034</v>
      </c>
      <c r="C545" s="19" t="s">
        <v>13</v>
      </c>
      <c r="D545" s="20">
        <v>1097</v>
      </c>
      <c r="E545" s="21">
        <v>191019.29199999999</v>
      </c>
      <c r="F545" s="21">
        <v>191019.29199999999</v>
      </c>
      <c r="G545" s="21"/>
      <c r="H545" s="21"/>
      <c r="I545" s="21"/>
    </row>
    <row r="546" spans="1:9" ht="28.5" customHeight="1" outlineLevel="1" x14ac:dyDescent="0.25">
      <c r="A546" s="17" t="s">
        <v>539</v>
      </c>
      <c r="B546" s="18" t="s">
        <v>1035</v>
      </c>
      <c r="C546" s="19" t="s">
        <v>13</v>
      </c>
      <c r="D546" s="20">
        <v>471</v>
      </c>
      <c r="E546" s="21">
        <v>70389.714999999997</v>
      </c>
      <c r="F546" s="21">
        <v>70389.714999999997</v>
      </c>
      <c r="G546" s="21"/>
      <c r="H546" s="21"/>
      <c r="I546" s="21"/>
    </row>
    <row r="547" spans="1:9" ht="23.25" customHeight="1" outlineLevel="1" x14ac:dyDescent="0.25">
      <c r="A547" s="17" t="s">
        <v>541</v>
      </c>
      <c r="B547" s="18" t="s">
        <v>1036</v>
      </c>
      <c r="C547" s="19" t="s">
        <v>13</v>
      </c>
      <c r="D547" s="20">
        <v>707</v>
      </c>
      <c r="E547" s="21">
        <v>84366.615000000005</v>
      </c>
      <c r="F547" s="21">
        <v>84366.615000000005</v>
      </c>
      <c r="G547" s="21"/>
      <c r="H547" s="21"/>
      <c r="I547" s="21"/>
    </row>
    <row r="548" spans="1:9" ht="30" outlineLevel="1" x14ac:dyDescent="0.25">
      <c r="A548" s="17" t="s">
        <v>543</v>
      </c>
      <c r="B548" s="18" t="s">
        <v>1037</v>
      </c>
      <c r="C548" s="19" t="s">
        <v>13</v>
      </c>
      <c r="D548" s="20">
        <v>260</v>
      </c>
      <c r="E548" s="21">
        <v>62712.194000000003</v>
      </c>
      <c r="F548" s="21">
        <v>62712.194000000003</v>
      </c>
      <c r="G548" s="21"/>
      <c r="H548" s="21"/>
      <c r="I548" s="21"/>
    </row>
    <row r="549" spans="1:9" ht="30" outlineLevel="1" x14ac:dyDescent="0.25">
      <c r="A549" s="17" t="s">
        <v>545</v>
      </c>
      <c r="B549" s="18" t="s">
        <v>1038</v>
      </c>
      <c r="C549" s="19" t="s">
        <v>13</v>
      </c>
      <c r="D549" s="20">
        <v>205</v>
      </c>
      <c r="E549" s="21">
        <v>48960.177000000003</v>
      </c>
      <c r="F549" s="21">
        <v>48960.177000000003</v>
      </c>
      <c r="G549" s="21"/>
      <c r="H549" s="21"/>
      <c r="I549" s="21"/>
    </row>
    <row r="550" spans="1:9" ht="30" outlineLevel="1" x14ac:dyDescent="0.25">
      <c r="A550" s="17" t="s">
        <v>546</v>
      </c>
      <c r="B550" s="18" t="s">
        <v>1039</v>
      </c>
      <c r="C550" s="19" t="s">
        <v>13</v>
      </c>
      <c r="D550" s="20">
        <v>295</v>
      </c>
      <c r="E550" s="21">
        <v>67670.653999999995</v>
      </c>
      <c r="F550" s="21">
        <v>67670.653999999995</v>
      </c>
      <c r="G550" s="21"/>
      <c r="H550" s="21"/>
      <c r="I550" s="21"/>
    </row>
    <row r="551" spans="1:9" ht="30" outlineLevel="1" x14ac:dyDescent="0.25">
      <c r="A551" s="17" t="s">
        <v>548</v>
      </c>
      <c r="B551" s="18" t="s">
        <v>1040</v>
      </c>
      <c r="C551" s="19" t="s">
        <v>13</v>
      </c>
      <c r="D551" s="20">
        <v>195</v>
      </c>
      <c r="E551" s="21">
        <v>45395.627</v>
      </c>
      <c r="F551" s="21">
        <v>45395.627</v>
      </c>
      <c r="G551" s="21"/>
      <c r="H551" s="21"/>
      <c r="I551" s="21"/>
    </row>
    <row r="552" spans="1:9" ht="30" outlineLevel="1" x14ac:dyDescent="0.25">
      <c r="A552" s="17" t="s">
        <v>550</v>
      </c>
      <c r="B552" s="18" t="s">
        <v>1041</v>
      </c>
      <c r="C552" s="19" t="s">
        <v>13</v>
      </c>
      <c r="D552" s="20">
        <v>435</v>
      </c>
      <c r="E552" s="21">
        <v>165855.46799999999</v>
      </c>
      <c r="F552" s="21">
        <v>165855.46799999999</v>
      </c>
      <c r="G552" s="21"/>
      <c r="H552" s="21"/>
      <c r="I552" s="21"/>
    </row>
    <row r="553" spans="1:9" ht="30" outlineLevel="1" x14ac:dyDescent="0.25">
      <c r="A553" s="17" t="s">
        <v>639</v>
      </c>
      <c r="B553" s="18" t="s">
        <v>864</v>
      </c>
      <c r="C553" s="19" t="s">
        <v>13</v>
      </c>
      <c r="D553" s="20">
        <v>422</v>
      </c>
      <c r="E553" s="21">
        <v>305268.397</v>
      </c>
      <c r="F553" s="21">
        <v>305268.397</v>
      </c>
      <c r="G553" s="21"/>
      <c r="H553" s="21"/>
      <c r="I553" s="21"/>
    </row>
    <row r="554" spans="1:9" ht="30" outlineLevel="1" x14ac:dyDescent="0.25">
      <c r="A554" s="17" t="s">
        <v>641</v>
      </c>
      <c r="B554" s="18" t="s">
        <v>866</v>
      </c>
      <c r="C554" s="19" t="s">
        <v>13</v>
      </c>
      <c r="D554" s="20">
        <v>1353</v>
      </c>
      <c r="E554" s="21">
        <v>2228117.3640000001</v>
      </c>
      <c r="F554" s="21">
        <v>2228117.3640000001</v>
      </c>
      <c r="G554" s="21"/>
      <c r="H554" s="21"/>
      <c r="I554" s="21"/>
    </row>
    <row r="555" spans="1:9" ht="30" outlineLevel="1" x14ac:dyDescent="0.25">
      <c r="A555" s="17" t="s">
        <v>643</v>
      </c>
      <c r="B555" s="18" t="s">
        <v>856</v>
      </c>
      <c r="C555" s="19" t="s">
        <v>13</v>
      </c>
      <c r="D555" s="20">
        <v>830</v>
      </c>
      <c r="E555" s="21">
        <v>847931.80799999996</v>
      </c>
      <c r="F555" s="21">
        <v>847931.80799999996</v>
      </c>
      <c r="G555" s="20"/>
      <c r="H555" s="20"/>
      <c r="I555" s="20"/>
    </row>
    <row r="556" spans="1:9" outlineLevel="1" x14ac:dyDescent="0.25">
      <c r="A556" s="13" t="s">
        <v>20</v>
      </c>
      <c r="B556" s="14" t="s">
        <v>796</v>
      </c>
      <c r="C556" s="15" t="s">
        <v>198</v>
      </c>
      <c r="D556" s="15">
        <f>D557+D582</f>
        <v>47</v>
      </c>
      <c r="E556" s="15">
        <f t="shared" ref="E556:F556" si="24">E557+E582</f>
        <v>162239.73200000002</v>
      </c>
      <c r="F556" s="15">
        <f t="shared" si="24"/>
        <v>162239.73200000002</v>
      </c>
      <c r="G556" s="15"/>
      <c r="H556" s="15"/>
      <c r="I556" s="15"/>
    </row>
    <row r="557" spans="1:9" outlineLevel="1" x14ac:dyDescent="0.25">
      <c r="A557" s="24" t="s">
        <v>35</v>
      </c>
      <c r="B557" s="39" t="s">
        <v>34</v>
      </c>
      <c r="C557" s="40" t="s">
        <v>198</v>
      </c>
      <c r="D557" s="40">
        <f>SUM(D558:D580)</f>
        <v>23</v>
      </c>
      <c r="E557" s="40">
        <f>SUM(E558:E581)</f>
        <v>139105.24900000001</v>
      </c>
      <c r="F557" s="40">
        <f>SUM(F558:F581)</f>
        <v>139105.24900000001</v>
      </c>
      <c r="G557" s="40"/>
      <c r="H557" s="40"/>
      <c r="I557" s="40"/>
    </row>
    <row r="558" spans="1:9" ht="30" outlineLevel="1" x14ac:dyDescent="0.25">
      <c r="A558" s="41" t="s">
        <v>298</v>
      </c>
      <c r="B558" s="18" t="s">
        <v>1021</v>
      </c>
      <c r="C558" s="42" t="s">
        <v>198</v>
      </c>
      <c r="D558" s="42">
        <v>1</v>
      </c>
      <c r="E558" s="21">
        <v>3217.3090000000002</v>
      </c>
      <c r="F558" s="21">
        <v>3217.3090000000002</v>
      </c>
      <c r="G558" s="21"/>
      <c r="H558" s="21"/>
      <c r="I558" s="21"/>
    </row>
    <row r="559" spans="1:9" ht="30" outlineLevel="1" x14ac:dyDescent="0.25">
      <c r="A559" s="41" t="s">
        <v>299</v>
      </c>
      <c r="B559" s="18" t="s">
        <v>1022</v>
      </c>
      <c r="C559" s="42" t="s">
        <v>198</v>
      </c>
      <c r="D559" s="42">
        <v>1</v>
      </c>
      <c r="E559" s="21">
        <v>587.92600000000004</v>
      </c>
      <c r="F559" s="21">
        <v>587.92600000000004</v>
      </c>
      <c r="G559" s="21"/>
      <c r="H559" s="21"/>
      <c r="I559" s="21"/>
    </row>
    <row r="560" spans="1:9" ht="45" outlineLevel="1" x14ac:dyDescent="0.25">
      <c r="A560" s="41" t="s">
        <v>300</v>
      </c>
      <c r="B560" s="18" t="s">
        <v>1023</v>
      </c>
      <c r="C560" s="42" t="s">
        <v>198</v>
      </c>
      <c r="D560" s="42">
        <v>1</v>
      </c>
      <c r="E560" s="21">
        <v>1323.85</v>
      </c>
      <c r="F560" s="21">
        <v>1323.85</v>
      </c>
      <c r="G560" s="21"/>
      <c r="I560" s="21"/>
    </row>
    <row r="561" spans="1:9" ht="30" outlineLevel="1" x14ac:dyDescent="0.25">
      <c r="A561" s="41" t="s">
        <v>301</v>
      </c>
      <c r="B561" s="18" t="s">
        <v>1024</v>
      </c>
      <c r="C561" s="42" t="s">
        <v>198</v>
      </c>
      <c r="D561" s="42">
        <v>1</v>
      </c>
      <c r="E561" s="21">
        <v>1856.8030000000001</v>
      </c>
      <c r="F561" s="21">
        <v>1856.8030000000001</v>
      </c>
      <c r="G561" s="21"/>
      <c r="H561" s="21"/>
      <c r="I561" s="21"/>
    </row>
    <row r="562" spans="1:9" ht="30" outlineLevel="1" x14ac:dyDescent="0.25">
      <c r="A562" s="41" t="s">
        <v>302</v>
      </c>
      <c r="B562" s="18" t="s">
        <v>1025</v>
      </c>
      <c r="C562" s="42" t="s">
        <v>198</v>
      </c>
      <c r="D562" s="42">
        <v>1</v>
      </c>
      <c r="E562" s="21">
        <v>1614.8710000000001</v>
      </c>
      <c r="F562" s="21">
        <v>1614.8710000000001</v>
      </c>
      <c r="G562" s="21"/>
      <c r="H562" s="21"/>
      <c r="I562" s="21"/>
    </row>
    <row r="563" spans="1:9" ht="30" outlineLevel="1" x14ac:dyDescent="0.25">
      <c r="A563" s="41" t="s">
        <v>303</v>
      </c>
      <c r="B563" s="18" t="s">
        <v>1026</v>
      </c>
      <c r="C563" s="42" t="s">
        <v>198</v>
      </c>
      <c r="D563" s="42">
        <v>1</v>
      </c>
      <c r="E563" s="21">
        <v>2140.4969999999998</v>
      </c>
      <c r="F563" s="21">
        <v>2140.4969999999998</v>
      </c>
      <c r="G563" s="21"/>
      <c r="H563" s="21"/>
      <c r="I563" s="21"/>
    </row>
    <row r="564" spans="1:9" ht="30" outlineLevel="1" x14ac:dyDescent="0.25">
      <c r="A564" s="41" t="s">
        <v>304</v>
      </c>
      <c r="B564" s="18" t="s">
        <v>1027</v>
      </c>
      <c r="C564" s="42" t="s">
        <v>198</v>
      </c>
      <c r="D564" s="42">
        <v>1</v>
      </c>
      <c r="E564" s="21">
        <v>1688.529</v>
      </c>
      <c r="F564" s="21">
        <v>1688.529</v>
      </c>
      <c r="G564" s="21"/>
      <c r="H564" s="21"/>
      <c r="I564" s="21"/>
    </row>
    <row r="565" spans="1:9" ht="30" outlineLevel="1" x14ac:dyDescent="0.25">
      <c r="A565" s="41" t="s">
        <v>305</v>
      </c>
      <c r="B565" s="18" t="s">
        <v>1028</v>
      </c>
      <c r="C565" s="42" t="s">
        <v>198</v>
      </c>
      <c r="D565" s="42">
        <v>1</v>
      </c>
      <c r="E565" s="21">
        <v>1651.8910000000001</v>
      </c>
      <c r="F565" s="21">
        <v>1651.8910000000001</v>
      </c>
      <c r="G565" s="21"/>
      <c r="H565" s="21"/>
      <c r="I565" s="21"/>
    </row>
    <row r="566" spans="1:9" ht="30" outlineLevel="1" x14ac:dyDescent="0.25">
      <c r="A566" s="41" t="s">
        <v>306</v>
      </c>
      <c r="B566" s="18" t="s">
        <v>1029</v>
      </c>
      <c r="C566" s="42" t="s">
        <v>198</v>
      </c>
      <c r="D566" s="42">
        <v>1</v>
      </c>
      <c r="E566" s="21">
        <v>1766.9590000000001</v>
      </c>
      <c r="F566" s="21">
        <v>1766.9590000000001</v>
      </c>
      <c r="G566" s="21"/>
      <c r="H566" s="21"/>
      <c r="I566" s="21"/>
    </row>
    <row r="567" spans="1:9" ht="30" outlineLevel="1" x14ac:dyDescent="0.25">
      <c r="A567" s="41" t="s">
        <v>307</v>
      </c>
      <c r="B567" s="18" t="s">
        <v>1030</v>
      </c>
      <c r="C567" s="42" t="s">
        <v>198</v>
      </c>
      <c r="D567" s="42">
        <v>1</v>
      </c>
      <c r="E567" s="21">
        <v>1287.8520000000001</v>
      </c>
      <c r="F567" s="21">
        <v>1287.8520000000001</v>
      </c>
      <c r="G567" s="21"/>
      <c r="H567" s="21"/>
      <c r="I567" s="21"/>
    </row>
    <row r="568" spans="1:9" ht="30" outlineLevel="1" x14ac:dyDescent="0.25">
      <c r="A568" s="41" t="s">
        <v>308</v>
      </c>
      <c r="B568" s="18" t="s">
        <v>1031</v>
      </c>
      <c r="C568" s="42" t="s">
        <v>198</v>
      </c>
      <c r="D568" s="42">
        <v>1</v>
      </c>
      <c r="E568" s="21">
        <v>2043.644</v>
      </c>
      <c r="F568" s="21">
        <v>2043.644</v>
      </c>
      <c r="G568" s="21"/>
      <c r="H568" s="21"/>
      <c r="I568" s="21"/>
    </row>
    <row r="569" spans="1:9" ht="30" outlineLevel="1" x14ac:dyDescent="0.25">
      <c r="A569" s="41" t="s">
        <v>309</v>
      </c>
      <c r="B569" s="18" t="s">
        <v>1032</v>
      </c>
      <c r="C569" s="42" t="s">
        <v>198</v>
      </c>
      <c r="D569" s="42">
        <v>1</v>
      </c>
      <c r="E569" s="21">
        <v>1693.8610000000001</v>
      </c>
      <c r="F569" s="21">
        <v>1693.8610000000001</v>
      </c>
      <c r="G569" s="21"/>
      <c r="H569" s="21"/>
      <c r="I569" s="21"/>
    </row>
    <row r="570" spans="1:9" ht="18.75" customHeight="1" outlineLevel="1" x14ac:dyDescent="0.25">
      <c r="A570" s="41" t="s">
        <v>310</v>
      </c>
      <c r="B570" s="18" t="s">
        <v>1033</v>
      </c>
      <c r="C570" s="42" t="s">
        <v>198</v>
      </c>
      <c r="D570" s="42">
        <v>1</v>
      </c>
      <c r="E570" s="21">
        <v>5278.942</v>
      </c>
      <c r="F570" s="21">
        <v>5278.942</v>
      </c>
      <c r="G570" s="21"/>
      <c r="H570" s="21"/>
      <c r="I570" s="21"/>
    </row>
    <row r="571" spans="1:9" ht="30" outlineLevel="1" x14ac:dyDescent="0.25">
      <c r="A571" s="41" t="s">
        <v>311</v>
      </c>
      <c r="B571" s="18" t="s">
        <v>1034</v>
      </c>
      <c r="C571" s="42" t="s">
        <v>198</v>
      </c>
      <c r="D571" s="42">
        <v>1</v>
      </c>
      <c r="E571" s="21">
        <v>5539.56</v>
      </c>
      <c r="F571" s="21">
        <v>5539.56</v>
      </c>
      <c r="G571" s="21"/>
      <c r="H571" s="21"/>
      <c r="I571" s="21"/>
    </row>
    <row r="572" spans="1:9" ht="30" outlineLevel="1" x14ac:dyDescent="0.25">
      <c r="A572" s="41" t="s">
        <v>552</v>
      </c>
      <c r="B572" s="18" t="s">
        <v>1035</v>
      </c>
      <c r="C572" s="42" t="s">
        <v>198</v>
      </c>
      <c r="D572" s="42">
        <v>1</v>
      </c>
      <c r="E572" s="21">
        <v>2076.4969999999998</v>
      </c>
      <c r="F572" s="21">
        <v>2076.4969999999998</v>
      </c>
      <c r="G572" s="21"/>
      <c r="H572" s="21"/>
      <c r="I572" s="21"/>
    </row>
    <row r="573" spans="1:9" ht="30" outlineLevel="1" x14ac:dyDescent="0.25">
      <c r="A573" s="41" t="s">
        <v>553</v>
      </c>
      <c r="B573" s="18" t="s">
        <v>1036</v>
      </c>
      <c r="C573" s="42" t="s">
        <v>198</v>
      </c>
      <c r="D573" s="42">
        <v>1</v>
      </c>
      <c r="E573" s="21">
        <v>2446.6320000000001</v>
      </c>
      <c r="F573" s="21">
        <v>2446.6320000000001</v>
      </c>
      <c r="G573" s="21"/>
      <c r="H573" s="21"/>
      <c r="I573" s="21"/>
    </row>
    <row r="574" spans="1:9" ht="30" outlineLevel="1" x14ac:dyDescent="0.25">
      <c r="A574" s="41" t="s">
        <v>554</v>
      </c>
      <c r="B574" s="18" t="s">
        <v>1037</v>
      </c>
      <c r="C574" s="42" t="s">
        <v>198</v>
      </c>
      <c r="D574" s="42">
        <v>1</v>
      </c>
      <c r="E574" s="21">
        <v>1818.654</v>
      </c>
      <c r="F574" s="21">
        <v>1818.654</v>
      </c>
      <c r="G574" s="21"/>
      <c r="H574" s="21"/>
      <c r="I574" s="21"/>
    </row>
    <row r="575" spans="1:9" ht="30" outlineLevel="1" x14ac:dyDescent="0.25">
      <c r="A575" s="41" t="s">
        <v>555</v>
      </c>
      <c r="B575" s="18" t="s">
        <v>1038</v>
      </c>
      <c r="C575" s="42" t="s">
        <v>198</v>
      </c>
      <c r="D575" s="42">
        <v>1</v>
      </c>
      <c r="E575" s="21">
        <v>1385.5730000000001</v>
      </c>
      <c r="F575" s="21">
        <v>1385.5730000000001</v>
      </c>
      <c r="G575" s="21"/>
      <c r="H575" s="21"/>
      <c r="I575" s="21"/>
    </row>
    <row r="576" spans="1:9" ht="30" outlineLevel="1" x14ac:dyDescent="0.25">
      <c r="A576" s="41" t="s">
        <v>556</v>
      </c>
      <c r="B576" s="18" t="s">
        <v>1039</v>
      </c>
      <c r="C576" s="42" t="s">
        <v>198</v>
      </c>
      <c r="D576" s="42">
        <v>1</v>
      </c>
      <c r="E576" s="21">
        <v>1962.4490000000001</v>
      </c>
      <c r="F576" s="21">
        <v>1962.4490000000001</v>
      </c>
      <c r="G576" s="21"/>
      <c r="H576" s="21"/>
      <c r="I576" s="21"/>
    </row>
    <row r="577" spans="1:9" ht="30" outlineLevel="1" x14ac:dyDescent="0.25">
      <c r="A577" s="41" t="s">
        <v>557</v>
      </c>
      <c r="B577" s="18" t="s">
        <v>1040</v>
      </c>
      <c r="C577" s="42" t="s">
        <v>198</v>
      </c>
      <c r="D577" s="42">
        <v>1</v>
      </c>
      <c r="E577" s="21">
        <v>1316.473</v>
      </c>
      <c r="F577" s="21">
        <v>1316.473</v>
      </c>
      <c r="G577" s="21"/>
      <c r="H577" s="21"/>
      <c r="I577" s="21"/>
    </row>
    <row r="578" spans="1:9" ht="30" outlineLevel="1" x14ac:dyDescent="0.25">
      <c r="A578" s="41" t="s">
        <v>558</v>
      </c>
      <c r="B578" s="18" t="s">
        <v>1041</v>
      </c>
      <c r="C578" s="42" t="s">
        <v>198</v>
      </c>
      <c r="D578" s="42">
        <v>1</v>
      </c>
      <c r="E578" s="21">
        <v>4809.8090000000002</v>
      </c>
      <c r="F578" s="21">
        <v>4809.8090000000002</v>
      </c>
      <c r="G578" s="21"/>
      <c r="H578" s="21"/>
      <c r="I578" s="21"/>
    </row>
    <row r="579" spans="1:9" ht="30" outlineLevel="1" x14ac:dyDescent="0.25">
      <c r="A579" s="41" t="s">
        <v>645</v>
      </c>
      <c r="B579" s="18" t="s">
        <v>864</v>
      </c>
      <c r="C579" s="42" t="s">
        <v>198</v>
      </c>
      <c r="D579" s="42">
        <v>1</v>
      </c>
      <c r="E579" s="21">
        <v>8852.7829999999994</v>
      </c>
      <c r="F579" s="21">
        <v>8852.7829999999994</v>
      </c>
      <c r="G579" s="21"/>
      <c r="H579" s="21"/>
      <c r="I579" s="21"/>
    </row>
    <row r="580" spans="1:9" ht="30" outlineLevel="1" x14ac:dyDescent="0.25">
      <c r="A580" s="41" t="s">
        <v>646</v>
      </c>
      <c r="B580" s="18" t="s">
        <v>866</v>
      </c>
      <c r="C580" s="42" t="s">
        <v>198</v>
      </c>
      <c r="D580" s="42">
        <v>1</v>
      </c>
      <c r="E580" s="21">
        <v>58153.862999999998</v>
      </c>
      <c r="F580" s="21">
        <v>58153.862999999998</v>
      </c>
      <c r="G580" s="21"/>
      <c r="H580" s="21"/>
      <c r="I580" s="21"/>
    </row>
    <row r="581" spans="1:9" ht="30" outlineLevel="1" x14ac:dyDescent="0.25">
      <c r="A581" s="41" t="s">
        <v>647</v>
      </c>
      <c r="B581" s="18" t="s">
        <v>856</v>
      </c>
      <c r="C581" s="42" t="s">
        <v>198</v>
      </c>
      <c r="D581" s="42">
        <v>1</v>
      </c>
      <c r="E581" s="21">
        <v>24590.022000000001</v>
      </c>
      <c r="F581" s="21">
        <v>24590.022000000001</v>
      </c>
      <c r="G581" s="20"/>
      <c r="H581" s="20"/>
      <c r="I581" s="20"/>
    </row>
    <row r="582" spans="1:9" outlineLevel="1" x14ac:dyDescent="0.25">
      <c r="A582" s="24" t="s">
        <v>36</v>
      </c>
      <c r="B582" s="39" t="s">
        <v>37</v>
      </c>
      <c r="C582" s="40" t="s">
        <v>198</v>
      </c>
      <c r="D582" s="40">
        <f>SUM(D583:D606)</f>
        <v>24</v>
      </c>
      <c r="E582" s="40">
        <f t="shared" ref="E582:F582" si="25">SUM(E583:E606)</f>
        <v>23134.483</v>
      </c>
      <c r="F582" s="40">
        <f t="shared" si="25"/>
        <v>23134.483</v>
      </c>
      <c r="G582" s="40"/>
      <c r="H582" s="40"/>
      <c r="I582" s="40"/>
    </row>
    <row r="583" spans="1:9" ht="30" outlineLevel="1" x14ac:dyDescent="0.25">
      <c r="A583" s="41" t="s">
        <v>433</v>
      </c>
      <c r="B583" s="18" t="s">
        <v>1021</v>
      </c>
      <c r="C583" s="19" t="s">
        <v>198</v>
      </c>
      <c r="D583" s="42">
        <v>1</v>
      </c>
      <c r="E583" s="21">
        <v>510.33199999999999</v>
      </c>
      <c r="F583" s="21">
        <v>510.33199999999999</v>
      </c>
      <c r="G583" s="21"/>
      <c r="H583" s="21"/>
      <c r="I583" s="21"/>
    </row>
    <row r="584" spans="1:9" ht="30" outlineLevel="1" x14ac:dyDescent="0.25">
      <c r="A584" s="41" t="s">
        <v>314</v>
      </c>
      <c r="B584" s="18" t="s">
        <v>1022</v>
      </c>
      <c r="C584" s="19" t="s">
        <v>198</v>
      </c>
      <c r="D584" s="42">
        <v>1</v>
      </c>
      <c r="E584" s="21">
        <v>93.257000000000005</v>
      </c>
      <c r="F584" s="21">
        <v>93.257000000000005</v>
      </c>
      <c r="G584" s="21"/>
      <c r="H584" s="21"/>
      <c r="I584" s="21"/>
    </row>
    <row r="585" spans="1:9" ht="45" outlineLevel="1" x14ac:dyDescent="0.25">
      <c r="A585" s="41" t="s">
        <v>315</v>
      </c>
      <c r="B585" s="18" t="s">
        <v>1023</v>
      </c>
      <c r="C585" s="19" t="s">
        <v>198</v>
      </c>
      <c r="D585" s="42">
        <v>1</v>
      </c>
      <c r="E585" s="21">
        <v>209.99</v>
      </c>
      <c r="F585" s="21">
        <v>209.99</v>
      </c>
      <c r="G585" s="21"/>
      <c r="H585" s="21"/>
      <c r="I585" s="21"/>
    </row>
    <row r="586" spans="1:9" ht="30" outlineLevel="1" x14ac:dyDescent="0.25">
      <c r="A586" s="41" t="s">
        <v>316</v>
      </c>
      <c r="B586" s="18" t="s">
        <v>1024</v>
      </c>
      <c r="C586" s="19" t="s">
        <v>198</v>
      </c>
      <c r="D586" s="42">
        <v>1</v>
      </c>
      <c r="E586" s="21">
        <v>299.69499999999999</v>
      </c>
      <c r="F586" s="21">
        <v>299.69499999999999</v>
      </c>
      <c r="G586" s="21"/>
      <c r="H586" s="21"/>
      <c r="I586" s="21"/>
    </row>
    <row r="587" spans="1:9" ht="30" outlineLevel="1" x14ac:dyDescent="0.25">
      <c r="A587" s="41" t="s">
        <v>317</v>
      </c>
      <c r="B587" s="18" t="s">
        <v>1025</v>
      </c>
      <c r="C587" s="19" t="s">
        <v>198</v>
      </c>
      <c r="D587" s="42">
        <v>1</v>
      </c>
      <c r="E587" s="21">
        <v>256.15199999999999</v>
      </c>
      <c r="F587" s="21">
        <v>256.15199999999999</v>
      </c>
      <c r="G587" s="21"/>
      <c r="H587" s="21"/>
      <c r="I587" s="21"/>
    </row>
    <row r="588" spans="1:9" ht="30" outlineLevel="1" x14ac:dyDescent="0.25">
      <c r="A588" s="41" t="s">
        <v>318</v>
      </c>
      <c r="B588" s="18" t="s">
        <v>1026</v>
      </c>
      <c r="C588" s="19" t="s">
        <v>198</v>
      </c>
      <c r="D588" s="42">
        <v>1</v>
      </c>
      <c r="E588" s="21">
        <v>339.52699999999999</v>
      </c>
      <c r="F588" s="21">
        <v>339.52699999999999</v>
      </c>
      <c r="G588" s="21"/>
      <c r="H588" s="21"/>
      <c r="I588" s="21"/>
    </row>
    <row r="589" spans="1:9" ht="30" outlineLevel="1" x14ac:dyDescent="0.25">
      <c r="A589" s="41" t="s">
        <v>319</v>
      </c>
      <c r="B589" s="18" t="s">
        <v>1027</v>
      </c>
      <c r="C589" s="19" t="s">
        <v>198</v>
      </c>
      <c r="D589" s="42">
        <v>1</v>
      </c>
      <c r="E589" s="21">
        <v>267.83600000000001</v>
      </c>
      <c r="F589" s="21">
        <v>267.83600000000001</v>
      </c>
      <c r="G589" s="21"/>
      <c r="I589" s="21"/>
    </row>
    <row r="590" spans="1:9" ht="30" outlineLevel="1" x14ac:dyDescent="0.25">
      <c r="A590" s="41" t="s">
        <v>320</v>
      </c>
      <c r="B590" s="18" t="s">
        <v>1028</v>
      </c>
      <c r="C590" s="19" t="s">
        <v>198</v>
      </c>
      <c r="D590" s="42">
        <v>1</v>
      </c>
      <c r="E590" s="21">
        <v>262.024</v>
      </c>
      <c r="F590" s="21">
        <v>262.024</v>
      </c>
      <c r="G590" s="21"/>
      <c r="H590" s="21"/>
      <c r="I590" s="21"/>
    </row>
    <row r="591" spans="1:9" ht="30" outlineLevel="1" x14ac:dyDescent="0.25">
      <c r="A591" s="41" t="s">
        <v>321</v>
      </c>
      <c r="B591" s="18" t="s">
        <v>1029</v>
      </c>
      <c r="C591" s="19" t="s">
        <v>198</v>
      </c>
      <c r="D591" s="42">
        <v>1</v>
      </c>
      <c r="E591" s="21">
        <v>280.27600000000001</v>
      </c>
      <c r="F591" s="21">
        <v>280.27600000000001</v>
      </c>
      <c r="G591" s="21"/>
      <c r="H591" s="21"/>
      <c r="I591" s="21"/>
    </row>
    <row r="592" spans="1:9" ht="30" outlineLevel="1" x14ac:dyDescent="0.25">
      <c r="A592" s="41" t="s">
        <v>322</v>
      </c>
      <c r="B592" s="18" t="s">
        <v>1030</v>
      </c>
      <c r="C592" s="19" t="s">
        <v>198</v>
      </c>
      <c r="D592" s="42">
        <v>1</v>
      </c>
      <c r="E592" s="21">
        <v>249.33099999999999</v>
      </c>
      <c r="F592" s="21">
        <v>249.33099999999999</v>
      </c>
      <c r="G592" s="21"/>
      <c r="H592" s="21"/>
      <c r="I592" s="21"/>
    </row>
    <row r="593" spans="1:9" ht="30" outlineLevel="1" x14ac:dyDescent="0.25">
      <c r="A593" s="41" t="s">
        <v>323</v>
      </c>
      <c r="B593" s="18" t="s">
        <v>1031</v>
      </c>
      <c r="C593" s="19" t="s">
        <v>198</v>
      </c>
      <c r="D593" s="42">
        <v>1</v>
      </c>
      <c r="E593" s="21">
        <v>318.67</v>
      </c>
      <c r="F593" s="21">
        <v>318.67</v>
      </c>
      <c r="G593" s="21"/>
      <c r="H593" s="21"/>
      <c r="I593" s="21"/>
    </row>
    <row r="594" spans="1:9" ht="30" outlineLevel="1" x14ac:dyDescent="0.25">
      <c r="A594" s="41" t="s">
        <v>324</v>
      </c>
      <c r="B594" s="18" t="s">
        <v>1032</v>
      </c>
      <c r="C594" s="19" t="s">
        <v>198</v>
      </c>
      <c r="D594" s="42">
        <v>1</v>
      </c>
      <c r="E594" s="21">
        <v>268.68099999999998</v>
      </c>
      <c r="F594" s="21">
        <v>268.68099999999998</v>
      </c>
      <c r="G594" s="21"/>
      <c r="H594" s="21"/>
      <c r="I594" s="21"/>
    </row>
    <row r="595" spans="1:9" ht="30" outlineLevel="1" x14ac:dyDescent="0.25">
      <c r="A595" s="41" t="s">
        <v>325</v>
      </c>
      <c r="B595" s="18" t="s">
        <v>1033</v>
      </c>
      <c r="C595" s="19" t="s">
        <v>198</v>
      </c>
      <c r="D595" s="42">
        <v>1</v>
      </c>
      <c r="E595" s="21">
        <v>837.35</v>
      </c>
      <c r="F595" s="21">
        <v>837.35</v>
      </c>
      <c r="G595" s="21"/>
      <c r="H595" s="21"/>
      <c r="I595" s="21"/>
    </row>
    <row r="596" spans="1:9" ht="30" outlineLevel="1" x14ac:dyDescent="0.25">
      <c r="A596" s="41" t="s">
        <v>326</v>
      </c>
      <c r="B596" s="18" t="s">
        <v>1034</v>
      </c>
      <c r="C596" s="19" t="s">
        <v>198</v>
      </c>
      <c r="D596" s="42">
        <v>1</v>
      </c>
      <c r="E596" s="21">
        <v>878.68899999999996</v>
      </c>
      <c r="F596" s="21">
        <v>878.68899999999996</v>
      </c>
      <c r="G596" s="21"/>
      <c r="H596" s="21"/>
      <c r="I596" s="21"/>
    </row>
    <row r="597" spans="1:9" ht="30" outlineLevel="1" x14ac:dyDescent="0.25">
      <c r="A597" s="41" t="s">
        <v>559</v>
      </c>
      <c r="B597" s="18" t="s">
        <v>1035</v>
      </c>
      <c r="C597" s="19" t="s">
        <v>198</v>
      </c>
      <c r="D597" s="42">
        <v>1</v>
      </c>
      <c r="E597" s="21">
        <v>323.79199999999997</v>
      </c>
      <c r="F597" s="21">
        <v>323.79199999999997</v>
      </c>
      <c r="G597" s="21"/>
      <c r="H597" s="21"/>
      <c r="I597" s="21"/>
    </row>
    <row r="598" spans="1:9" ht="30" outlineLevel="1" x14ac:dyDescent="0.25">
      <c r="A598" s="41" t="s">
        <v>560</v>
      </c>
      <c r="B598" s="18" t="s">
        <v>1036</v>
      </c>
      <c r="C598" s="19" t="s">
        <v>198</v>
      </c>
      <c r="D598" s="42">
        <v>1</v>
      </c>
      <c r="E598" s="21">
        <v>388.08699999999999</v>
      </c>
      <c r="F598" s="21">
        <v>388.08699999999999</v>
      </c>
      <c r="G598" s="21"/>
      <c r="H598" s="21"/>
      <c r="I598" s="21"/>
    </row>
    <row r="599" spans="1:9" ht="30" outlineLevel="1" x14ac:dyDescent="0.25">
      <c r="A599" s="41" t="s">
        <v>561</v>
      </c>
      <c r="B599" s="18" t="s">
        <v>1037</v>
      </c>
      <c r="C599" s="19" t="s">
        <v>198</v>
      </c>
      <c r="D599" s="42">
        <v>1</v>
      </c>
      <c r="E599" s="21">
        <v>288.476</v>
      </c>
      <c r="F599" s="21">
        <v>288.476</v>
      </c>
      <c r="G599" s="21"/>
      <c r="H599" s="21"/>
      <c r="I599" s="21"/>
    </row>
    <row r="600" spans="1:9" ht="30" outlineLevel="1" x14ac:dyDescent="0.25">
      <c r="A600" s="41" t="s">
        <v>562</v>
      </c>
      <c r="B600" s="18" t="s">
        <v>1038</v>
      </c>
      <c r="C600" s="19" t="s">
        <v>198</v>
      </c>
      <c r="D600" s="42">
        <v>1</v>
      </c>
      <c r="E600" s="21">
        <v>225.21700000000001</v>
      </c>
      <c r="F600" s="21">
        <v>225.21700000000001</v>
      </c>
      <c r="G600" s="21"/>
      <c r="H600" s="21"/>
      <c r="I600" s="21"/>
    </row>
    <row r="601" spans="1:9" ht="30" outlineLevel="1" x14ac:dyDescent="0.25">
      <c r="A601" s="41" t="s">
        <v>563</v>
      </c>
      <c r="B601" s="18" t="s">
        <v>1039</v>
      </c>
      <c r="C601" s="19" t="s">
        <v>198</v>
      </c>
      <c r="D601" s="42">
        <v>1</v>
      </c>
      <c r="E601" s="21">
        <v>311.28500000000003</v>
      </c>
      <c r="F601" s="21">
        <v>311.28500000000003</v>
      </c>
      <c r="G601" s="21"/>
      <c r="H601" s="21"/>
      <c r="I601" s="21"/>
    </row>
    <row r="602" spans="1:9" ht="30" outlineLevel="1" x14ac:dyDescent="0.25">
      <c r="A602" s="41" t="s">
        <v>564</v>
      </c>
      <c r="B602" s="18" t="s">
        <v>1040</v>
      </c>
      <c r="C602" s="19" t="s">
        <v>198</v>
      </c>
      <c r="D602" s="42">
        <v>1</v>
      </c>
      <c r="E602" s="21">
        <v>208.82</v>
      </c>
      <c r="F602" s="21">
        <v>208.82</v>
      </c>
      <c r="G602" s="21"/>
      <c r="H602" s="21"/>
      <c r="I602" s="21"/>
    </row>
    <row r="603" spans="1:9" ht="30" outlineLevel="1" x14ac:dyDescent="0.25">
      <c r="A603" s="41" t="s">
        <v>565</v>
      </c>
      <c r="B603" s="18" t="s">
        <v>1041</v>
      </c>
      <c r="C603" s="19" t="s">
        <v>198</v>
      </c>
      <c r="D603" s="42">
        <v>1</v>
      </c>
      <c r="E603" s="21">
        <v>762.93499999999995</v>
      </c>
      <c r="F603" s="21">
        <v>762.93499999999995</v>
      </c>
      <c r="G603" s="21"/>
      <c r="H603" s="21"/>
      <c r="I603" s="21"/>
    </row>
    <row r="604" spans="1:9" ht="30" outlineLevel="1" x14ac:dyDescent="0.25">
      <c r="A604" s="41" t="s">
        <v>648</v>
      </c>
      <c r="B604" s="18" t="s">
        <v>864</v>
      </c>
      <c r="C604" s="42" t="s">
        <v>198</v>
      </c>
      <c r="D604" s="42">
        <v>1</v>
      </c>
      <c r="E604" s="21">
        <v>1404.2349999999999</v>
      </c>
      <c r="F604" s="21">
        <v>1404.2349999999999</v>
      </c>
      <c r="G604" s="21"/>
      <c r="H604" s="21"/>
      <c r="I604" s="21"/>
    </row>
    <row r="605" spans="1:9" ht="30" outlineLevel="1" x14ac:dyDescent="0.25">
      <c r="A605" s="41" t="s">
        <v>649</v>
      </c>
      <c r="B605" s="18" t="s">
        <v>866</v>
      </c>
      <c r="C605" s="42" t="s">
        <v>198</v>
      </c>
      <c r="D605" s="42">
        <v>1</v>
      </c>
      <c r="E605" s="21">
        <v>10249.34</v>
      </c>
      <c r="F605" s="21">
        <v>10249.34</v>
      </c>
      <c r="G605" s="21"/>
      <c r="H605" s="21"/>
      <c r="I605" s="21"/>
    </row>
    <row r="606" spans="1:9" ht="30" outlineLevel="1" x14ac:dyDescent="0.25">
      <c r="A606" s="41" t="s">
        <v>650</v>
      </c>
      <c r="B606" s="18" t="s">
        <v>856</v>
      </c>
      <c r="C606" s="19" t="s">
        <v>198</v>
      </c>
      <c r="D606" s="42">
        <v>1</v>
      </c>
      <c r="E606" s="21">
        <v>3900.4859999999999</v>
      </c>
      <c r="F606" s="21">
        <v>3900.4859999999999</v>
      </c>
      <c r="G606" s="21"/>
      <c r="H606" s="21"/>
      <c r="I606" s="21"/>
    </row>
    <row r="607" spans="1:9" outlineLevel="1" x14ac:dyDescent="0.25">
      <c r="A607" s="13" t="s">
        <v>21</v>
      </c>
      <c r="B607" s="43" t="s">
        <v>40</v>
      </c>
      <c r="C607" s="16" t="s">
        <v>19</v>
      </c>
      <c r="D607" s="16">
        <f>D608+D631+D654</f>
        <v>66</v>
      </c>
      <c r="E607" s="16">
        <f t="shared" ref="E607:F607" si="26">E608+E631+E654</f>
        <v>150955.467</v>
      </c>
      <c r="F607" s="16">
        <f t="shared" si="26"/>
        <v>150955.467</v>
      </c>
      <c r="G607" s="16"/>
      <c r="H607" s="16"/>
      <c r="I607" s="16"/>
    </row>
    <row r="608" spans="1:9" outlineLevel="1" x14ac:dyDescent="0.25">
      <c r="A608" s="41" t="s">
        <v>38</v>
      </c>
      <c r="B608" s="63" t="s">
        <v>40</v>
      </c>
      <c r="C608" s="42" t="s">
        <v>19</v>
      </c>
      <c r="D608" s="46">
        <f>SUM(D609:D630)</f>
        <v>22</v>
      </c>
      <c r="E608" s="46">
        <f t="shared" ref="E608:F608" si="27">SUM(E609:E630)</f>
        <v>117339.70000000001</v>
      </c>
      <c r="F608" s="46">
        <f t="shared" si="27"/>
        <v>117339.70000000001</v>
      </c>
      <c r="G608" s="46"/>
      <c r="H608" s="46"/>
      <c r="I608" s="46"/>
    </row>
    <row r="609" spans="1:9" ht="30" outlineLevel="1" x14ac:dyDescent="0.25">
      <c r="A609" s="45" t="s">
        <v>797</v>
      </c>
      <c r="B609" s="18" t="s">
        <v>1043</v>
      </c>
      <c r="C609" s="19" t="s">
        <v>19</v>
      </c>
      <c r="D609" s="46">
        <v>1</v>
      </c>
      <c r="E609" s="21">
        <v>2546.9499999999998</v>
      </c>
      <c r="F609" s="21">
        <v>2546.9499999999998</v>
      </c>
      <c r="G609" s="21"/>
      <c r="H609" s="21"/>
      <c r="I609" s="21"/>
    </row>
    <row r="610" spans="1:9" ht="30" outlineLevel="1" x14ac:dyDescent="0.25">
      <c r="A610" s="45" t="s">
        <v>799</v>
      </c>
      <c r="B610" s="18" t="s">
        <v>1044</v>
      </c>
      <c r="C610" s="19" t="s">
        <v>19</v>
      </c>
      <c r="D610" s="46">
        <v>1</v>
      </c>
      <c r="E610" s="21">
        <v>2591.1619999999998</v>
      </c>
      <c r="F610" s="21">
        <v>2591.1619999999998</v>
      </c>
      <c r="G610" s="21"/>
      <c r="H610" s="21"/>
      <c r="I610" s="21"/>
    </row>
    <row r="611" spans="1:9" ht="30" outlineLevel="1" x14ac:dyDescent="0.25">
      <c r="A611" s="45" t="s">
        <v>801</v>
      </c>
      <c r="B611" s="18" t="s">
        <v>1045</v>
      </c>
      <c r="C611" s="47" t="s">
        <v>19</v>
      </c>
      <c r="D611" s="46">
        <v>1</v>
      </c>
      <c r="E611" s="21">
        <v>2674.3290000000002</v>
      </c>
      <c r="F611" s="21">
        <v>2674.3290000000002</v>
      </c>
      <c r="G611" s="21"/>
      <c r="H611" s="21"/>
      <c r="I611" s="21"/>
    </row>
    <row r="612" spans="1:9" ht="30" outlineLevel="1" x14ac:dyDescent="0.25">
      <c r="A612" s="45" t="s">
        <v>803</v>
      </c>
      <c r="B612" s="18" t="s">
        <v>1046</v>
      </c>
      <c r="C612" s="47" t="s">
        <v>19</v>
      </c>
      <c r="D612" s="46">
        <v>1</v>
      </c>
      <c r="E612" s="21">
        <v>2549.65</v>
      </c>
      <c r="F612" s="21">
        <v>2549.65</v>
      </c>
      <c r="G612" s="21"/>
      <c r="I612" s="21"/>
    </row>
    <row r="613" spans="1:9" ht="30" outlineLevel="1" x14ac:dyDescent="0.25">
      <c r="A613" s="45" t="s">
        <v>805</v>
      </c>
      <c r="B613" s="18" t="s">
        <v>1047</v>
      </c>
      <c r="C613" s="47" t="s">
        <v>19</v>
      </c>
      <c r="D613" s="46">
        <v>1</v>
      </c>
      <c r="E613" s="21">
        <v>2550.5500000000002</v>
      </c>
      <c r="F613" s="21">
        <v>2550.5500000000002</v>
      </c>
      <c r="G613" s="21"/>
      <c r="H613" s="21"/>
      <c r="I613" s="21"/>
    </row>
    <row r="614" spans="1:9" ht="30" outlineLevel="1" x14ac:dyDescent="0.25">
      <c r="A614" s="45" t="s">
        <v>807</v>
      </c>
      <c r="B614" s="18" t="s">
        <v>1048</v>
      </c>
      <c r="C614" s="19" t="s">
        <v>19</v>
      </c>
      <c r="D614" s="46">
        <v>1</v>
      </c>
      <c r="E614" s="21">
        <v>4913.4369999999999</v>
      </c>
      <c r="F614" s="21">
        <v>4913.4369999999999</v>
      </c>
      <c r="G614" s="21"/>
      <c r="H614" s="21"/>
      <c r="I614" s="21"/>
    </row>
    <row r="615" spans="1:9" ht="30" outlineLevel="1" x14ac:dyDescent="0.25">
      <c r="A615" s="45" t="s">
        <v>809</v>
      </c>
      <c r="B615" s="18" t="s">
        <v>1049</v>
      </c>
      <c r="C615" s="19" t="s">
        <v>19</v>
      </c>
      <c r="D615" s="46">
        <v>1</v>
      </c>
      <c r="E615" s="21">
        <v>6859.3779999999997</v>
      </c>
      <c r="F615" s="21">
        <v>6859.3779999999997</v>
      </c>
      <c r="G615" s="21"/>
      <c r="H615" s="21"/>
      <c r="I615" s="21"/>
    </row>
    <row r="616" spans="1:9" ht="30" outlineLevel="1" x14ac:dyDescent="0.25">
      <c r="A616" s="45" t="s">
        <v>811</v>
      </c>
      <c r="B616" s="18" t="s">
        <v>1050</v>
      </c>
      <c r="C616" s="19" t="s">
        <v>19</v>
      </c>
      <c r="D616" s="46">
        <v>1</v>
      </c>
      <c r="E616" s="21">
        <v>7999.5119999999997</v>
      </c>
      <c r="F616" s="21">
        <v>7999.5119999999997</v>
      </c>
      <c r="G616" s="21"/>
      <c r="H616" s="21"/>
      <c r="I616" s="21"/>
    </row>
    <row r="617" spans="1:9" ht="30" outlineLevel="1" x14ac:dyDescent="0.25">
      <c r="A617" s="45" t="s">
        <v>813</v>
      </c>
      <c r="B617" s="18" t="s">
        <v>1051</v>
      </c>
      <c r="C617" s="19" t="s">
        <v>19</v>
      </c>
      <c r="D617" s="46">
        <v>1</v>
      </c>
      <c r="E617" s="21">
        <v>1901.7550000000001</v>
      </c>
      <c r="F617" s="21">
        <v>1901.7550000000001</v>
      </c>
      <c r="G617" s="21"/>
      <c r="H617" s="21"/>
      <c r="I617" s="21"/>
    </row>
    <row r="618" spans="1:9" outlineLevel="1" x14ac:dyDescent="0.25">
      <c r="A618" s="45" t="s">
        <v>815</v>
      </c>
      <c r="B618" s="18" t="s">
        <v>1052</v>
      </c>
      <c r="C618" s="19" t="s">
        <v>19</v>
      </c>
      <c r="D618" s="46">
        <v>1</v>
      </c>
      <c r="E618" s="21">
        <v>2541.5500000000002</v>
      </c>
      <c r="F618" s="21">
        <v>2541.5500000000002</v>
      </c>
      <c r="G618" s="21"/>
      <c r="H618" s="21"/>
      <c r="I618" s="21"/>
    </row>
    <row r="619" spans="1:9" ht="30" outlineLevel="1" x14ac:dyDescent="0.25">
      <c r="A619" s="45" t="s">
        <v>817</v>
      </c>
      <c r="B619" s="18" t="s">
        <v>1053</v>
      </c>
      <c r="C619" s="19" t="s">
        <v>19</v>
      </c>
      <c r="D619" s="46">
        <v>1</v>
      </c>
      <c r="E619" s="21">
        <v>2681.8879999999999</v>
      </c>
      <c r="F619" s="21">
        <v>2681.8879999999999</v>
      </c>
      <c r="G619" s="21"/>
      <c r="H619" s="21"/>
      <c r="I619" s="21"/>
    </row>
    <row r="620" spans="1:9" outlineLevel="1" x14ac:dyDescent="0.25">
      <c r="A620" s="45" t="s">
        <v>819</v>
      </c>
      <c r="B620" s="18" t="s">
        <v>1054</v>
      </c>
      <c r="C620" s="19" t="s">
        <v>19</v>
      </c>
      <c r="D620" s="46">
        <v>1</v>
      </c>
      <c r="E620" s="21">
        <v>2531.65</v>
      </c>
      <c r="F620" s="21">
        <v>2531.65</v>
      </c>
      <c r="G620" s="21"/>
      <c r="H620" s="21"/>
      <c r="I620" s="21"/>
    </row>
    <row r="621" spans="1:9" ht="30" outlineLevel="1" x14ac:dyDescent="0.25">
      <c r="A621" s="45" t="s">
        <v>821</v>
      </c>
      <c r="B621" s="18" t="s">
        <v>1055</v>
      </c>
      <c r="C621" s="19" t="s">
        <v>19</v>
      </c>
      <c r="D621" s="46">
        <v>1</v>
      </c>
      <c r="E621" s="21">
        <v>3790.7730000000001</v>
      </c>
      <c r="F621" s="21">
        <v>3790.7730000000001</v>
      </c>
      <c r="G621" s="21"/>
      <c r="H621" s="21"/>
      <c r="I621" s="21"/>
    </row>
    <row r="622" spans="1:9" ht="30" outlineLevel="1" x14ac:dyDescent="0.25">
      <c r="A622" s="45" t="s">
        <v>823</v>
      </c>
      <c r="B622" s="18" t="s">
        <v>1056</v>
      </c>
      <c r="C622" s="19" t="s">
        <v>19</v>
      </c>
      <c r="D622" s="46">
        <v>1</v>
      </c>
      <c r="E622" s="21">
        <v>2546.0500000000002</v>
      </c>
      <c r="F622" s="21">
        <v>2546.0500000000002</v>
      </c>
      <c r="G622" s="21"/>
      <c r="H622" s="21"/>
      <c r="I622" s="21"/>
    </row>
    <row r="623" spans="1:9" ht="30" outlineLevel="1" x14ac:dyDescent="0.25">
      <c r="A623" s="45" t="s">
        <v>825</v>
      </c>
      <c r="B623" s="18" t="s">
        <v>1057</v>
      </c>
      <c r="C623" s="19" t="s">
        <v>19</v>
      </c>
      <c r="D623" s="46">
        <v>1</v>
      </c>
      <c r="E623" s="21">
        <v>8164.6409999999996</v>
      </c>
      <c r="F623" s="21">
        <v>8164.6409999999996</v>
      </c>
      <c r="G623" s="21"/>
      <c r="H623" s="21"/>
      <c r="I623" s="21"/>
    </row>
    <row r="624" spans="1:9" ht="45" outlineLevel="1" x14ac:dyDescent="0.25">
      <c r="A624" s="45" t="s">
        <v>827</v>
      </c>
      <c r="B624" s="18" t="s">
        <v>1058</v>
      </c>
      <c r="C624" s="19" t="s">
        <v>19</v>
      </c>
      <c r="D624" s="46">
        <v>1</v>
      </c>
      <c r="E624" s="21">
        <v>9909.9650000000001</v>
      </c>
      <c r="F624" s="21">
        <v>9909.9650000000001</v>
      </c>
      <c r="G624" s="21"/>
      <c r="H624" s="21"/>
      <c r="I624" s="21"/>
    </row>
    <row r="625" spans="1:9" ht="30" outlineLevel="1" x14ac:dyDescent="0.25">
      <c r="A625" s="45" t="s">
        <v>829</v>
      </c>
      <c r="B625" s="18" t="s">
        <v>1059</v>
      </c>
      <c r="C625" s="19" t="s">
        <v>19</v>
      </c>
      <c r="D625" s="46">
        <v>1</v>
      </c>
      <c r="E625" s="21">
        <v>13711.103999999999</v>
      </c>
      <c r="F625" s="21">
        <v>13711.103999999999</v>
      </c>
      <c r="G625" s="21"/>
      <c r="H625" s="21"/>
      <c r="I625" s="21"/>
    </row>
    <row r="626" spans="1:9" ht="30" outlineLevel="1" x14ac:dyDescent="0.25">
      <c r="A626" s="45" t="s">
        <v>831</v>
      </c>
      <c r="B626" s="18" t="s">
        <v>1060</v>
      </c>
      <c r="C626" s="19" t="s">
        <v>19</v>
      </c>
      <c r="D626" s="46">
        <v>1</v>
      </c>
      <c r="E626" s="21">
        <v>3947.1610000000001</v>
      </c>
      <c r="F626" s="21">
        <v>3947.1610000000001</v>
      </c>
      <c r="G626" s="21"/>
      <c r="H626" s="21"/>
      <c r="I626" s="21"/>
    </row>
    <row r="627" spans="1:9" ht="30" outlineLevel="1" x14ac:dyDescent="0.25">
      <c r="A627" s="45" t="s">
        <v>833</v>
      </c>
      <c r="B627" s="18" t="s">
        <v>1061</v>
      </c>
      <c r="C627" s="19" t="s">
        <v>19</v>
      </c>
      <c r="D627" s="46">
        <v>1</v>
      </c>
      <c r="E627" s="21">
        <v>3888.6129999999998</v>
      </c>
      <c r="F627" s="21">
        <v>3888.6129999999998</v>
      </c>
      <c r="G627" s="21"/>
      <c r="H627" s="21"/>
      <c r="I627" s="21"/>
    </row>
    <row r="628" spans="1:9" ht="45" outlineLevel="1" x14ac:dyDescent="0.25">
      <c r="A628" s="45" t="s">
        <v>835</v>
      </c>
      <c r="B628" s="18" t="s">
        <v>1062</v>
      </c>
      <c r="C628" s="19" t="s">
        <v>19</v>
      </c>
      <c r="D628" s="46">
        <v>1</v>
      </c>
      <c r="E628" s="21">
        <v>9241.7170000000006</v>
      </c>
      <c r="F628" s="21">
        <v>9241.7170000000006</v>
      </c>
      <c r="G628" s="21"/>
      <c r="H628" s="21"/>
      <c r="I628" s="21"/>
    </row>
    <row r="629" spans="1:9" ht="30" outlineLevel="1" x14ac:dyDescent="0.25">
      <c r="A629" s="45" t="s">
        <v>837</v>
      </c>
      <c r="B629" s="18" t="s">
        <v>1063</v>
      </c>
      <c r="C629" s="19" t="s">
        <v>19</v>
      </c>
      <c r="D629" s="46">
        <v>1</v>
      </c>
      <c r="E629" s="21">
        <v>4026.5729999999999</v>
      </c>
      <c r="F629" s="21">
        <v>4026.5729999999999</v>
      </c>
      <c r="G629" s="21"/>
      <c r="H629" s="21"/>
      <c r="I629" s="21"/>
    </row>
    <row r="630" spans="1:9" ht="30" outlineLevel="1" x14ac:dyDescent="0.25">
      <c r="A630" s="45" t="s">
        <v>839</v>
      </c>
      <c r="B630" s="18" t="s">
        <v>1064</v>
      </c>
      <c r="C630" s="19" t="s">
        <v>19</v>
      </c>
      <c r="D630" s="46">
        <v>1</v>
      </c>
      <c r="E630" s="21">
        <v>15771.291999999999</v>
      </c>
      <c r="F630" s="21">
        <v>15771.291999999999</v>
      </c>
      <c r="G630" s="21"/>
      <c r="H630" s="21"/>
      <c r="I630" s="21"/>
    </row>
    <row r="631" spans="1:9" outlineLevel="1" x14ac:dyDescent="0.25">
      <c r="A631" s="49" t="s">
        <v>39</v>
      </c>
      <c r="B631" s="50" t="s">
        <v>867</v>
      </c>
      <c r="C631" s="51" t="s">
        <v>192</v>
      </c>
      <c r="D631" s="27">
        <f>SUM(D632:D653)</f>
        <v>22</v>
      </c>
      <c r="E631" s="27">
        <f t="shared" ref="E631:F631" si="28">SUM(E632:E653)</f>
        <v>11945.425999999999</v>
      </c>
      <c r="F631" s="27">
        <f t="shared" si="28"/>
        <v>11945.425999999999</v>
      </c>
      <c r="G631" s="27"/>
      <c r="H631" s="27"/>
      <c r="I631" s="27"/>
    </row>
    <row r="632" spans="1:9" ht="30" outlineLevel="1" x14ac:dyDescent="0.25">
      <c r="A632" s="45" t="s">
        <v>868</v>
      </c>
      <c r="B632" s="18" t="s">
        <v>1043</v>
      </c>
      <c r="C632" s="19" t="s">
        <v>192</v>
      </c>
      <c r="D632" s="46">
        <v>1</v>
      </c>
      <c r="E632" s="21">
        <v>175.72800000000001</v>
      </c>
      <c r="F632" s="21">
        <v>175.72800000000001</v>
      </c>
      <c r="G632" s="21"/>
      <c r="H632" s="21"/>
      <c r="I632" s="21"/>
    </row>
    <row r="633" spans="1:9" ht="30" outlineLevel="1" x14ac:dyDescent="0.25">
      <c r="A633" s="45" t="s">
        <v>869</v>
      </c>
      <c r="B633" s="18" t="s">
        <v>1044</v>
      </c>
      <c r="C633" s="19" t="s">
        <v>192</v>
      </c>
      <c r="D633" s="46">
        <v>1</v>
      </c>
      <c r="E633" s="21">
        <v>138.80099999999999</v>
      </c>
      <c r="F633" s="21">
        <v>138.80099999999999</v>
      </c>
      <c r="G633" s="21"/>
      <c r="H633" s="21"/>
      <c r="I633" s="21"/>
    </row>
    <row r="634" spans="1:9" ht="30" outlineLevel="1" x14ac:dyDescent="0.25">
      <c r="A634" s="45" t="s">
        <v>870</v>
      </c>
      <c r="B634" s="18" t="s">
        <v>1045</v>
      </c>
      <c r="C634" s="19" t="s">
        <v>192</v>
      </c>
      <c r="D634" s="46">
        <v>1</v>
      </c>
      <c r="E634" s="21">
        <v>222.9</v>
      </c>
      <c r="F634" s="21">
        <v>222.9</v>
      </c>
      <c r="G634" s="21"/>
      <c r="H634" s="21"/>
      <c r="I634" s="21"/>
    </row>
    <row r="635" spans="1:9" ht="30" outlineLevel="1" x14ac:dyDescent="0.25">
      <c r="A635" s="45" t="s">
        <v>871</v>
      </c>
      <c r="B635" s="18" t="s">
        <v>1046</v>
      </c>
      <c r="C635" s="19" t="s">
        <v>192</v>
      </c>
      <c r="D635" s="46">
        <v>1</v>
      </c>
      <c r="E635" s="21">
        <v>162.94900000000001</v>
      </c>
      <c r="F635" s="21">
        <v>162.94900000000001</v>
      </c>
      <c r="G635" s="21"/>
      <c r="H635" s="21"/>
      <c r="I635" s="21"/>
    </row>
    <row r="636" spans="1:9" ht="30" outlineLevel="1" x14ac:dyDescent="0.25">
      <c r="A636" s="45" t="s">
        <v>872</v>
      </c>
      <c r="B636" s="18" t="s">
        <v>1047</v>
      </c>
      <c r="C636" s="19" t="s">
        <v>192</v>
      </c>
      <c r="D636" s="46">
        <v>1</v>
      </c>
      <c r="E636" s="21">
        <v>149.62299999999999</v>
      </c>
      <c r="F636" s="21">
        <v>149.62299999999999</v>
      </c>
      <c r="G636" s="21"/>
      <c r="H636" s="21"/>
      <c r="I636" s="21"/>
    </row>
    <row r="637" spans="1:9" ht="30" outlineLevel="1" x14ac:dyDescent="0.25">
      <c r="A637" s="45" t="s">
        <v>873</v>
      </c>
      <c r="B637" s="18" t="s">
        <v>1048</v>
      </c>
      <c r="C637" s="19" t="s">
        <v>192</v>
      </c>
      <c r="D637" s="46">
        <v>1</v>
      </c>
      <c r="E637" s="21">
        <v>327.14</v>
      </c>
      <c r="F637" s="21">
        <v>327.14</v>
      </c>
      <c r="G637" s="21"/>
      <c r="H637" s="21"/>
      <c r="I637" s="21"/>
    </row>
    <row r="638" spans="1:9" ht="30" outlineLevel="1" x14ac:dyDescent="0.25">
      <c r="A638" s="45" t="s">
        <v>874</v>
      </c>
      <c r="B638" s="18" t="s">
        <v>1049</v>
      </c>
      <c r="C638" s="19" t="s">
        <v>192</v>
      </c>
      <c r="D638" s="46">
        <v>1</v>
      </c>
      <c r="E638" s="21">
        <v>282.43400000000003</v>
      </c>
      <c r="F638" s="21">
        <v>282.43400000000003</v>
      </c>
      <c r="G638" s="21"/>
      <c r="H638" s="21"/>
      <c r="I638" s="21"/>
    </row>
    <row r="639" spans="1:9" ht="30" outlineLevel="1" x14ac:dyDescent="0.25">
      <c r="A639" s="45" t="s">
        <v>875</v>
      </c>
      <c r="B639" s="18" t="s">
        <v>1050</v>
      </c>
      <c r="C639" s="19" t="s">
        <v>192</v>
      </c>
      <c r="D639" s="46">
        <v>1</v>
      </c>
      <c r="E639" s="21">
        <v>539.25300000000004</v>
      </c>
      <c r="F639" s="21">
        <v>539.25300000000004</v>
      </c>
      <c r="G639" s="21"/>
      <c r="I639" s="21"/>
    </row>
    <row r="640" spans="1:9" ht="30" outlineLevel="1" x14ac:dyDescent="0.25">
      <c r="A640" s="45" t="s">
        <v>876</v>
      </c>
      <c r="B640" s="18" t="s">
        <v>1051</v>
      </c>
      <c r="C640" s="19" t="s">
        <v>192</v>
      </c>
      <c r="D640" s="46">
        <v>1</v>
      </c>
      <c r="E640" s="21">
        <v>688.07799999999997</v>
      </c>
      <c r="F640" s="21">
        <v>688.07799999999997</v>
      </c>
      <c r="G640" s="21"/>
      <c r="H640" s="21"/>
      <c r="I640" s="21"/>
    </row>
    <row r="641" spans="1:9" outlineLevel="1" x14ac:dyDescent="0.25">
      <c r="A641" s="45" t="s">
        <v>877</v>
      </c>
      <c r="B641" s="18" t="s">
        <v>1052</v>
      </c>
      <c r="C641" s="19" t="s">
        <v>192</v>
      </c>
      <c r="D641" s="46">
        <v>1</v>
      </c>
      <c r="E641" s="21">
        <v>157.22200000000001</v>
      </c>
      <c r="F641" s="21">
        <v>157.22200000000001</v>
      </c>
      <c r="G641" s="21"/>
      <c r="H641" s="21"/>
      <c r="I641" s="21"/>
    </row>
    <row r="642" spans="1:9" ht="30" outlineLevel="1" x14ac:dyDescent="0.25">
      <c r="A642" s="45" t="s">
        <v>878</v>
      </c>
      <c r="B642" s="18" t="s">
        <v>1053</v>
      </c>
      <c r="C642" s="19" t="s">
        <v>192</v>
      </c>
      <c r="D642" s="46">
        <v>1</v>
      </c>
      <c r="E642" s="21">
        <v>182.00899999999999</v>
      </c>
      <c r="F642" s="21">
        <v>182.00899999999999</v>
      </c>
      <c r="G642" s="21"/>
      <c r="H642" s="21"/>
      <c r="I642" s="21"/>
    </row>
    <row r="643" spans="1:9" outlineLevel="1" x14ac:dyDescent="0.25">
      <c r="A643" s="45" t="s">
        <v>879</v>
      </c>
      <c r="B643" s="18" t="s">
        <v>1054</v>
      </c>
      <c r="C643" s="19" t="s">
        <v>192</v>
      </c>
      <c r="D643" s="46">
        <v>1</v>
      </c>
      <c r="E643" s="21">
        <v>88.494</v>
      </c>
      <c r="F643" s="21">
        <v>88.494</v>
      </c>
      <c r="G643" s="21"/>
      <c r="H643" s="21"/>
      <c r="I643" s="21"/>
    </row>
    <row r="644" spans="1:9" ht="30" outlineLevel="1" x14ac:dyDescent="0.25">
      <c r="A644" s="45" t="s">
        <v>880</v>
      </c>
      <c r="B644" s="18" t="s">
        <v>1055</v>
      </c>
      <c r="C644" s="19" t="s">
        <v>192</v>
      </c>
      <c r="D644" s="46">
        <v>1</v>
      </c>
      <c r="E644" s="21">
        <v>389.62099999999998</v>
      </c>
      <c r="F644" s="21">
        <v>389.62099999999998</v>
      </c>
      <c r="G644" s="21"/>
      <c r="H644" s="21"/>
      <c r="I644" s="21"/>
    </row>
    <row r="645" spans="1:9" ht="30" outlineLevel="1" x14ac:dyDescent="0.25">
      <c r="A645" s="45" t="s">
        <v>881</v>
      </c>
      <c r="B645" s="18" t="s">
        <v>1056</v>
      </c>
      <c r="C645" s="19" t="s">
        <v>192</v>
      </c>
      <c r="D645" s="46">
        <v>1</v>
      </c>
      <c r="E645" s="21">
        <v>159.572</v>
      </c>
      <c r="F645" s="21">
        <v>159.572</v>
      </c>
      <c r="G645" s="21"/>
      <c r="H645" s="21"/>
      <c r="I645" s="21"/>
    </row>
    <row r="646" spans="1:9" ht="45" outlineLevel="1" x14ac:dyDescent="0.25">
      <c r="A646" s="45" t="s">
        <v>882</v>
      </c>
      <c r="B646" s="18" t="s">
        <v>1065</v>
      </c>
      <c r="C646" s="19" t="s">
        <v>192</v>
      </c>
      <c r="D646" s="46">
        <v>1</v>
      </c>
      <c r="E646" s="21">
        <v>843.91200000000003</v>
      </c>
      <c r="F646" s="21">
        <v>843.91200000000003</v>
      </c>
      <c r="G646" s="21"/>
      <c r="H646" s="21"/>
      <c r="I646" s="21"/>
    </row>
    <row r="647" spans="1:9" ht="45" outlineLevel="1" x14ac:dyDescent="0.25">
      <c r="A647" s="45" t="s">
        <v>883</v>
      </c>
      <c r="B647" s="18" t="s">
        <v>1058</v>
      </c>
      <c r="C647" s="19" t="s">
        <v>192</v>
      </c>
      <c r="D647" s="46">
        <v>1</v>
      </c>
      <c r="E647" s="21">
        <v>1296.4059999999999</v>
      </c>
      <c r="F647" s="21">
        <v>1296.4059999999999</v>
      </c>
      <c r="G647" s="21"/>
      <c r="H647" s="21"/>
      <c r="I647" s="21"/>
    </row>
    <row r="648" spans="1:9" ht="30" outlineLevel="1" x14ac:dyDescent="0.25">
      <c r="A648" s="45" t="s">
        <v>884</v>
      </c>
      <c r="B648" s="18" t="s">
        <v>1059</v>
      </c>
      <c r="C648" s="19" t="s">
        <v>192</v>
      </c>
      <c r="D648" s="46">
        <v>1</v>
      </c>
      <c r="E648" s="21">
        <v>1759.5129999999999</v>
      </c>
      <c r="F648" s="21">
        <v>1759.5129999999999</v>
      </c>
      <c r="G648" s="21"/>
      <c r="H648" s="21"/>
      <c r="I648" s="21"/>
    </row>
    <row r="649" spans="1:9" ht="30" outlineLevel="1" x14ac:dyDescent="0.25">
      <c r="A649" s="45" t="s">
        <v>885</v>
      </c>
      <c r="B649" s="18" t="s">
        <v>1060</v>
      </c>
      <c r="C649" s="19" t="s">
        <v>192</v>
      </c>
      <c r="D649" s="46">
        <v>1</v>
      </c>
      <c r="E649" s="21">
        <v>408.07400000000001</v>
      </c>
      <c r="F649" s="21">
        <v>408.07400000000001</v>
      </c>
      <c r="G649" s="21"/>
      <c r="H649" s="21"/>
      <c r="I649" s="21"/>
    </row>
    <row r="650" spans="1:9" ht="30" outlineLevel="1" x14ac:dyDescent="0.25">
      <c r="A650" s="45" t="s">
        <v>886</v>
      </c>
      <c r="B650" s="18" t="s">
        <v>1061</v>
      </c>
      <c r="C650" s="19" t="s">
        <v>192</v>
      </c>
      <c r="D650" s="46">
        <v>1</v>
      </c>
      <c r="E650" s="21">
        <v>334.988</v>
      </c>
      <c r="F650" s="21">
        <v>334.988</v>
      </c>
      <c r="G650" s="21"/>
      <c r="H650" s="21"/>
      <c r="I650" s="21"/>
    </row>
    <row r="651" spans="1:9" ht="45" outlineLevel="1" x14ac:dyDescent="0.25">
      <c r="A651" s="45" t="s">
        <v>887</v>
      </c>
      <c r="B651" s="18" t="s">
        <v>1062</v>
      </c>
      <c r="C651" s="19" t="s">
        <v>192</v>
      </c>
      <c r="D651" s="46">
        <v>1</v>
      </c>
      <c r="E651" s="21">
        <v>815.38199999999995</v>
      </c>
      <c r="F651" s="21">
        <v>815.38199999999995</v>
      </c>
      <c r="G651" s="21"/>
      <c r="H651" s="21"/>
      <c r="I651" s="21"/>
    </row>
    <row r="652" spans="1:9" ht="30" outlineLevel="1" x14ac:dyDescent="0.25">
      <c r="A652" s="45" t="s">
        <v>888</v>
      </c>
      <c r="B652" s="18" t="s">
        <v>1063</v>
      </c>
      <c r="C652" s="19" t="s">
        <v>192</v>
      </c>
      <c r="D652" s="46">
        <v>1</v>
      </c>
      <c r="E652" s="21">
        <v>473.39</v>
      </c>
      <c r="F652" s="21">
        <v>473.39</v>
      </c>
      <c r="G652" s="21"/>
      <c r="H652" s="21"/>
      <c r="I652" s="21"/>
    </row>
    <row r="653" spans="1:9" ht="30" outlineLevel="1" x14ac:dyDescent="0.25">
      <c r="A653" s="45" t="s">
        <v>839</v>
      </c>
      <c r="B653" s="18" t="s">
        <v>1064</v>
      </c>
      <c r="C653" s="19" t="s">
        <v>19</v>
      </c>
      <c r="D653" s="46">
        <v>1</v>
      </c>
      <c r="E653" s="21">
        <v>2349.9369999999999</v>
      </c>
      <c r="F653" s="21">
        <v>2349.9369999999999</v>
      </c>
      <c r="G653" s="21"/>
      <c r="H653" s="21"/>
      <c r="I653" s="21"/>
    </row>
    <row r="654" spans="1:9" outlineLevel="1" x14ac:dyDescent="0.25">
      <c r="A654" s="49" t="s">
        <v>327</v>
      </c>
      <c r="B654" s="52" t="s">
        <v>49</v>
      </c>
      <c r="C654" s="15" t="s">
        <v>19</v>
      </c>
      <c r="D654" s="27">
        <f>SUM(D655:D676)</f>
        <v>22</v>
      </c>
      <c r="E654" s="27">
        <f t="shared" ref="E654:F654" si="29">SUM(E655:E676)</f>
        <v>21670.340999999997</v>
      </c>
      <c r="F654" s="27">
        <f t="shared" si="29"/>
        <v>21670.340999999997</v>
      </c>
      <c r="G654" s="27"/>
      <c r="H654" s="27"/>
      <c r="I654" s="27"/>
    </row>
    <row r="655" spans="1:9" ht="30" outlineLevel="1" x14ac:dyDescent="0.25">
      <c r="A655" s="45" t="s">
        <v>903</v>
      </c>
      <c r="B655" s="18" t="s">
        <v>1043</v>
      </c>
      <c r="C655" s="47" t="s">
        <v>19</v>
      </c>
      <c r="D655" s="46">
        <v>1</v>
      </c>
      <c r="E655" s="21">
        <v>542.63099999999997</v>
      </c>
      <c r="F655" s="21">
        <v>542.63099999999997</v>
      </c>
      <c r="G655" s="21"/>
      <c r="H655" s="21"/>
      <c r="I655" s="21"/>
    </row>
    <row r="656" spans="1:9" ht="30" outlineLevel="1" x14ac:dyDescent="0.25">
      <c r="A656" s="45" t="s">
        <v>904</v>
      </c>
      <c r="B656" s="18" t="s">
        <v>1044</v>
      </c>
      <c r="C656" s="47" t="s">
        <v>19</v>
      </c>
      <c r="D656" s="46">
        <v>1</v>
      </c>
      <c r="E656" s="21">
        <v>552.05100000000004</v>
      </c>
      <c r="F656" s="21">
        <v>552.05100000000004</v>
      </c>
      <c r="G656" s="21"/>
      <c r="H656" s="21"/>
      <c r="I656" s="21"/>
    </row>
    <row r="657" spans="1:9" ht="30" outlineLevel="1" x14ac:dyDescent="0.25">
      <c r="A657" s="45" t="s">
        <v>905</v>
      </c>
      <c r="B657" s="18" t="s">
        <v>1045</v>
      </c>
      <c r="C657" s="47" t="s">
        <v>19</v>
      </c>
      <c r="D657" s="46">
        <v>1</v>
      </c>
      <c r="E657" s="21">
        <v>569.77</v>
      </c>
      <c r="F657" s="21">
        <v>569.77</v>
      </c>
      <c r="G657" s="21"/>
      <c r="H657" s="21"/>
      <c r="I657" s="21"/>
    </row>
    <row r="658" spans="1:9" ht="30" outlineLevel="1" x14ac:dyDescent="0.25">
      <c r="A658" s="45" t="s">
        <v>906</v>
      </c>
      <c r="B658" s="18" t="s">
        <v>1046</v>
      </c>
      <c r="C658" s="47" t="s">
        <v>19</v>
      </c>
      <c r="D658" s="46">
        <v>1</v>
      </c>
      <c r="E658" s="21">
        <v>543.20600000000002</v>
      </c>
      <c r="F658" s="21">
        <v>543.20600000000002</v>
      </c>
      <c r="G658" s="21"/>
      <c r="H658" s="21"/>
      <c r="I658" s="21"/>
    </row>
    <row r="659" spans="1:9" ht="30" outlineLevel="1" x14ac:dyDescent="0.25">
      <c r="A659" s="45" t="s">
        <v>907</v>
      </c>
      <c r="B659" s="18" t="s">
        <v>1047</v>
      </c>
      <c r="C659" s="47" t="s">
        <v>19</v>
      </c>
      <c r="D659" s="46">
        <v>1</v>
      </c>
      <c r="E659" s="21">
        <v>543.39800000000002</v>
      </c>
      <c r="F659" s="21">
        <v>543.39800000000002</v>
      </c>
      <c r="G659" s="21"/>
      <c r="H659" s="21"/>
      <c r="I659" s="21"/>
    </row>
    <row r="660" spans="1:9" ht="30" outlineLevel="1" x14ac:dyDescent="0.25">
      <c r="A660" s="45" t="s">
        <v>908</v>
      </c>
      <c r="B660" s="18" t="s">
        <v>1048</v>
      </c>
      <c r="C660" s="47" t="s">
        <v>19</v>
      </c>
      <c r="D660" s="46">
        <v>1</v>
      </c>
      <c r="E660" s="21">
        <v>1046.5530000000001</v>
      </c>
      <c r="F660" s="21">
        <v>1046.5530000000001</v>
      </c>
      <c r="G660" s="21"/>
      <c r="H660" s="21"/>
      <c r="I660" s="21"/>
    </row>
    <row r="661" spans="1:9" ht="30" outlineLevel="1" x14ac:dyDescent="0.25">
      <c r="A661" s="45" t="s">
        <v>909</v>
      </c>
      <c r="B661" s="18" t="s">
        <v>1049</v>
      </c>
      <c r="C661" s="47" t="s">
        <v>19</v>
      </c>
      <c r="D661" s="46">
        <v>1</v>
      </c>
      <c r="E661" s="21">
        <v>1460.5540000000001</v>
      </c>
      <c r="F661" s="21">
        <v>1460.5540000000001</v>
      </c>
      <c r="G661" s="21"/>
      <c r="H661" s="21"/>
      <c r="I661" s="21"/>
    </row>
    <row r="662" spans="1:9" ht="30" outlineLevel="1" x14ac:dyDescent="0.25">
      <c r="A662" s="45" t="s">
        <v>910</v>
      </c>
      <c r="B662" s="18" t="s">
        <v>1050</v>
      </c>
      <c r="C662" s="47" t="s">
        <v>19</v>
      </c>
      <c r="D662" s="46">
        <v>1</v>
      </c>
      <c r="E662" s="21">
        <v>1581.991</v>
      </c>
      <c r="F662" s="21">
        <v>1581.991</v>
      </c>
      <c r="G662" s="21"/>
      <c r="H662" s="21"/>
      <c r="I662" s="21"/>
    </row>
    <row r="663" spans="1:9" ht="30" outlineLevel="1" x14ac:dyDescent="0.25">
      <c r="A663" s="45" t="s">
        <v>911</v>
      </c>
      <c r="B663" s="18" t="s">
        <v>1051</v>
      </c>
      <c r="C663" s="47" t="s">
        <v>19</v>
      </c>
      <c r="D663" s="46">
        <v>1</v>
      </c>
      <c r="E663" s="21">
        <v>405.17099999999999</v>
      </c>
      <c r="F663" s="21">
        <v>405.17099999999999</v>
      </c>
      <c r="G663" s="21"/>
      <c r="H663" s="21"/>
      <c r="I663" s="21"/>
    </row>
    <row r="664" spans="1:9" outlineLevel="1" x14ac:dyDescent="0.25">
      <c r="A664" s="45" t="s">
        <v>912</v>
      </c>
      <c r="B664" s="18" t="s">
        <v>1052</v>
      </c>
      <c r="C664" s="47" t="s">
        <v>19</v>
      </c>
      <c r="D664" s="46">
        <v>1</v>
      </c>
      <c r="E664" s="21">
        <v>541.48099999999999</v>
      </c>
      <c r="F664" s="21">
        <v>541.48099999999999</v>
      </c>
      <c r="G664" s="21"/>
      <c r="H664" s="21"/>
      <c r="I664" s="21"/>
    </row>
    <row r="665" spans="1:9" ht="30" outlineLevel="1" x14ac:dyDescent="0.25">
      <c r="A665" s="45" t="s">
        <v>913</v>
      </c>
      <c r="B665" s="18" t="s">
        <v>1053</v>
      </c>
      <c r="C665" s="47" t="s">
        <v>19</v>
      </c>
      <c r="D665" s="46">
        <v>1</v>
      </c>
      <c r="E665" s="21">
        <v>571.38</v>
      </c>
      <c r="F665" s="21">
        <v>571.38</v>
      </c>
      <c r="G665" s="21"/>
      <c r="H665" s="21"/>
      <c r="I665" s="21"/>
    </row>
    <row r="666" spans="1:9" outlineLevel="1" x14ac:dyDescent="0.25">
      <c r="A666" s="45" t="s">
        <v>914</v>
      </c>
      <c r="B666" s="18" t="s">
        <v>1054</v>
      </c>
      <c r="C666" s="47" t="s">
        <v>19</v>
      </c>
      <c r="D666" s="46">
        <v>1</v>
      </c>
      <c r="E666" s="21">
        <v>539.37099999999998</v>
      </c>
      <c r="F666" s="21">
        <v>539.37099999999998</v>
      </c>
      <c r="G666" s="21"/>
      <c r="H666" s="21"/>
      <c r="I666" s="21"/>
    </row>
    <row r="667" spans="1:9" ht="30" outlineLevel="1" x14ac:dyDescent="0.25">
      <c r="A667" s="45" t="s">
        <v>915</v>
      </c>
      <c r="B667" s="18" t="s">
        <v>1055</v>
      </c>
      <c r="C667" s="47" t="s">
        <v>19</v>
      </c>
      <c r="D667" s="46">
        <v>1</v>
      </c>
      <c r="E667" s="21">
        <v>807.58100000000002</v>
      </c>
      <c r="F667" s="21">
        <v>807.58100000000002</v>
      </c>
      <c r="G667" s="21"/>
      <c r="H667" s="21"/>
      <c r="I667" s="21"/>
    </row>
    <row r="668" spans="1:9" ht="30" outlineLevel="1" x14ac:dyDescent="0.25">
      <c r="A668" s="45" t="s">
        <v>916</v>
      </c>
      <c r="B668" s="18" t="s">
        <v>1056</v>
      </c>
      <c r="C668" s="47" t="s">
        <v>19</v>
      </c>
      <c r="D668" s="46">
        <v>1</v>
      </c>
      <c r="E668" s="21">
        <v>542.43899999999996</v>
      </c>
      <c r="F668" s="21">
        <v>542.43899999999996</v>
      </c>
      <c r="G668" s="21"/>
      <c r="H668" s="21"/>
      <c r="I668" s="21"/>
    </row>
    <row r="669" spans="1:9" ht="45" outlineLevel="1" x14ac:dyDescent="0.25">
      <c r="A669" s="45" t="s">
        <v>917</v>
      </c>
      <c r="B669" s="18" t="s">
        <v>1065</v>
      </c>
      <c r="C669" s="47" t="s">
        <v>19</v>
      </c>
      <c r="D669" s="46">
        <v>1</v>
      </c>
      <c r="E669" s="21">
        <v>1596.59</v>
      </c>
      <c r="F669" s="21">
        <v>1596.59</v>
      </c>
      <c r="G669" s="21"/>
      <c r="H669" s="21"/>
      <c r="I669" s="21"/>
    </row>
    <row r="670" spans="1:9" ht="45" outlineLevel="1" x14ac:dyDescent="0.25">
      <c r="A670" s="45" t="s">
        <v>918</v>
      </c>
      <c r="B670" s="18" t="s">
        <v>1058</v>
      </c>
      <c r="C670" s="47" t="s">
        <v>19</v>
      </c>
      <c r="D670" s="46">
        <v>1</v>
      </c>
      <c r="E670" s="21">
        <v>1706.2260000000001</v>
      </c>
      <c r="F670" s="21">
        <v>1706.2260000000001</v>
      </c>
      <c r="G670" s="21"/>
      <c r="H670" s="21"/>
      <c r="I670" s="21"/>
    </row>
    <row r="671" spans="1:9" ht="30" outlineLevel="1" x14ac:dyDescent="0.25">
      <c r="A671" s="45" t="s">
        <v>919</v>
      </c>
      <c r="B671" s="18" t="s">
        <v>1059</v>
      </c>
      <c r="C671" s="47" t="s">
        <v>19</v>
      </c>
      <c r="D671" s="46">
        <v>1</v>
      </c>
      <c r="E671" s="21">
        <v>1988.366</v>
      </c>
      <c r="F671" s="21">
        <v>1988.366</v>
      </c>
      <c r="G671" s="21"/>
      <c r="H671" s="21"/>
      <c r="I671" s="21"/>
    </row>
    <row r="672" spans="1:9" ht="30" outlineLevel="1" x14ac:dyDescent="0.25">
      <c r="A672" s="45" t="s">
        <v>920</v>
      </c>
      <c r="B672" s="18" t="s">
        <v>1060</v>
      </c>
      <c r="C672" s="47" t="s">
        <v>19</v>
      </c>
      <c r="D672" s="46">
        <v>1</v>
      </c>
      <c r="E672" s="21">
        <v>840.875</v>
      </c>
      <c r="F672" s="21">
        <v>840.875</v>
      </c>
      <c r="G672" s="21"/>
      <c r="H672" s="21"/>
      <c r="I672" s="21"/>
    </row>
    <row r="673" spans="1:9" ht="30" outlineLevel="1" x14ac:dyDescent="0.25">
      <c r="A673" s="45" t="s">
        <v>921</v>
      </c>
      <c r="B673" s="18" t="s">
        <v>1061</v>
      </c>
      <c r="C673" s="47" t="s">
        <v>19</v>
      </c>
      <c r="D673" s="46">
        <v>1</v>
      </c>
      <c r="E673" s="21">
        <v>828.41099999999994</v>
      </c>
      <c r="F673" s="21">
        <v>828.41099999999994</v>
      </c>
      <c r="G673" s="21"/>
      <c r="H673" s="21"/>
      <c r="I673" s="21"/>
    </row>
    <row r="674" spans="1:9" ht="45" outlineLevel="1" x14ac:dyDescent="0.25">
      <c r="A674" s="45" t="s">
        <v>922</v>
      </c>
      <c r="B674" s="18" t="s">
        <v>1062</v>
      </c>
      <c r="C674" s="47" t="s">
        <v>19</v>
      </c>
      <c r="D674" s="46">
        <v>1</v>
      </c>
      <c r="E674" s="21">
        <v>1673.8889999999999</v>
      </c>
      <c r="F674" s="21">
        <v>1673.8889999999999</v>
      </c>
      <c r="G674" s="21"/>
      <c r="H674" s="21"/>
      <c r="I674" s="21"/>
    </row>
    <row r="675" spans="1:9" ht="30" outlineLevel="1" x14ac:dyDescent="0.25">
      <c r="A675" s="45" t="s">
        <v>923</v>
      </c>
      <c r="B675" s="18" t="s">
        <v>1063</v>
      </c>
      <c r="C675" s="47" t="s">
        <v>19</v>
      </c>
      <c r="D675" s="46">
        <v>1</v>
      </c>
      <c r="E675" s="21">
        <v>857.78099999999995</v>
      </c>
      <c r="F675" s="21">
        <v>857.78099999999995</v>
      </c>
      <c r="G675" s="21"/>
      <c r="H675" s="21"/>
      <c r="I675" s="21"/>
    </row>
    <row r="676" spans="1:9" ht="30" outlineLevel="1" x14ac:dyDescent="0.25">
      <c r="A676" s="45" t="s">
        <v>839</v>
      </c>
      <c r="B676" s="18" t="s">
        <v>1064</v>
      </c>
      <c r="C676" s="19" t="s">
        <v>19</v>
      </c>
      <c r="D676" s="46">
        <v>1</v>
      </c>
      <c r="E676" s="21">
        <v>1930.626</v>
      </c>
      <c r="F676" s="21">
        <v>1930.626</v>
      </c>
      <c r="G676" s="21"/>
      <c r="H676" s="21"/>
      <c r="I676" s="21"/>
    </row>
    <row r="677" spans="1:9" outlineLevel="1" x14ac:dyDescent="0.25">
      <c r="A677" s="13" t="s">
        <v>22</v>
      </c>
      <c r="B677" s="56" t="s">
        <v>938</v>
      </c>
      <c r="C677" s="57" t="s">
        <v>55</v>
      </c>
      <c r="D677" s="58">
        <f>SUM(D678:D679)</f>
        <v>3</v>
      </c>
      <c r="E677" s="58">
        <f t="shared" ref="E677:F677" si="30">SUM(E678:E679)</f>
        <v>97182</v>
      </c>
      <c r="F677" s="58">
        <f t="shared" si="30"/>
        <v>97182</v>
      </c>
      <c r="G677" s="21"/>
      <c r="H677" s="21"/>
      <c r="I677" s="21"/>
    </row>
    <row r="678" spans="1:9" ht="30" outlineLevel="1" x14ac:dyDescent="0.25">
      <c r="A678" s="45" t="s">
        <v>41</v>
      </c>
      <c r="B678" s="18" t="s">
        <v>944</v>
      </c>
      <c r="C678" s="19" t="s">
        <v>92</v>
      </c>
      <c r="D678" s="59">
        <v>1</v>
      </c>
      <c r="E678" s="21">
        <v>83514</v>
      </c>
      <c r="F678" s="21">
        <v>83514</v>
      </c>
      <c r="G678" s="21"/>
      <c r="H678" s="21"/>
      <c r="I678" s="21"/>
    </row>
    <row r="679" spans="1:9" ht="30" outlineLevel="1" x14ac:dyDescent="0.25">
      <c r="A679" s="45" t="s">
        <v>43</v>
      </c>
      <c r="B679" s="18" t="s">
        <v>945</v>
      </c>
      <c r="C679" s="19" t="s">
        <v>92</v>
      </c>
      <c r="D679" s="59">
        <v>2</v>
      </c>
      <c r="E679" s="21">
        <v>13668</v>
      </c>
      <c r="F679" s="21">
        <v>13668</v>
      </c>
      <c r="G679" s="21"/>
      <c r="H679" s="21"/>
      <c r="I679" s="21"/>
    </row>
    <row r="680" spans="1:9" x14ac:dyDescent="0.25">
      <c r="A680" s="8"/>
      <c r="B680" s="9" t="s">
        <v>1066</v>
      </c>
      <c r="C680" s="10"/>
      <c r="D680" s="11"/>
      <c r="E680" s="12">
        <f>E681+E706+E757+E839</f>
        <v>6250260.9120000005</v>
      </c>
      <c r="F680" s="12">
        <f>F681+F706+F757+F839</f>
        <v>6250260.9120000005</v>
      </c>
      <c r="G680" s="11"/>
      <c r="H680" s="11"/>
      <c r="I680" s="11"/>
    </row>
    <row r="681" spans="1:9" outlineLevel="1" x14ac:dyDescent="0.25">
      <c r="A681" s="13" t="s">
        <v>12</v>
      </c>
      <c r="B681" s="14" t="s">
        <v>776</v>
      </c>
      <c r="C681" s="15" t="s">
        <v>13</v>
      </c>
      <c r="D681" s="16">
        <f>SUM(D682:D705)</f>
        <v>13845</v>
      </c>
      <c r="E681" s="16">
        <f t="shared" ref="E681:F681" si="31">SUM(E682:E705)</f>
        <v>5398601.4450000003</v>
      </c>
      <c r="F681" s="16">
        <f t="shared" si="31"/>
        <v>5398601.4450000003</v>
      </c>
      <c r="G681" s="16"/>
      <c r="H681" s="16"/>
      <c r="I681" s="16"/>
    </row>
    <row r="682" spans="1:9" ht="30" outlineLevel="1" x14ac:dyDescent="0.25">
      <c r="A682" s="17" t="s">
        <v>14</v>
      </c>
      <c r="B682" s="18" t="s">
        <v>1043</v>
      </c>
      <c r="C682" s="19" t="s">
        <v>13</v>
      </c>
      <c r="D682" s="20">
        <v>169</v>
      </c>
      <c r="E682" s="21">
        <v>38690.105000000003</v>
      </c>
      <c r="F682" s="21">
        <v>38690.105000000003</v>
      </c>
      <c r="G682" s="21"/>
      <c r="H682" s="21"/>
      <c r="I682" s="21"/>
    </row>
    <row r="683" spans="1:9" ht="30" outlineLevel="1" x14ac:dyDescent="0.25">
      <c r="A683" s="17" t="s">
        <v>32</v>
      </c>
      <c r="B683" s="18" t="s">
        <v>1044</v>
      </c>
      <c r="C683" s="19" t="s">
        <v>13</v>
      </c>
      <c r="D683" s="20">
        <v>205</v>
      </c>
      <c r="E683" s="21">
        <v>31840.017</v>
      </c>
      <c r="F683" s="21">
        <v>31840.017</v>
      </c>
      <c r="G683" s="21"/>
      <c r="H683" s="21"/>
      <c r="I683" s="21"/>
    </row>
    <row r="684" spans="1:9" ht="30" outlineLevel="1" x14ac:dyDescent="0.25">
      <c r="A684" s="17" t="s">
        <v>275</v>
      </c>
      <c r="B684" s="18" t="s">
        <v>1045</v>
      </c>
      <c r="C684" s="19" t="s">
        <v>13</v>
      </c>
      <c r="D684" s="20">
        <v>217</v>
      </c>
      <c r="E684" s="21">
        <v>47157.582000000002</v>
      </c>
      <c r="F684" s="21">
        <v>47157.582000000002</v>
      </c>
      <c r="G684" s="21"/>
      <c r="H684" s="21"/>
      <c r="I684" s="21"/>
    </row>
    <row r="685" spans="1:9" ht="30" outlineLevel="1" x14ac:dyDescent="0.25">
      <c r="A685" s="17" t="s">
        <v>277</v>
      </c>
      <c r="B685" s="18" t="s">
        <v>1046</v>
      </c>
      <c r="C685" s="19" t="s">
        <v>13</v>
      </c>
      <c r="D685" s="20">
        <v>179</v>
      </c>
      <c r="E685" s="21">
        <v>36938.228000000003</v>
      </c>
      <c r="F685" s="21">
        <v>36938.228000000003</v>
      </c>
      <c r="G685" s="21"/>
      <c r="H685" s="21"/>
      <c r="I685" s="21"/>
    </row>
    <row r="686" spans="1:9" ht="30" outlineLevel="1" x14ac:dyDescent="0.25">
      <c r="A686" s="17" t="s">
        <v>279</v>
      </c>
      <c r="B686" s="18" t="s">
        <v>1047</v>
      </c>
      <c r="C686" s="19" t="s">
        <v>13</v>
      </c>
      <c r="D686" s="20">
        <v>183</v>
      </c>
      <c r="E686" s="21">
        <v>34368.69</v>
      </c>
      <c r="F686" s="21">
        <v>34368.69</v>
      </c>
      <c r="G686" s="21"/>
      <c r="H686" s="21"/>
      <c r="I686" s="21"/>
    </row>
    <row r="687" spans="1:9" ht="30" outlineLevel="1" x14ac:dyDescent="0.25">
      <c r="A687" s="17" t="s">
        <v>281</v>
      </c>
      <c r="B687" s="18" t="s">
        <v>1048</v>
      </c>
      <c r="C687" s="19" t="s">
        <v>13</v>
      </c>
      <c r="D687" s="20">
        <v>286</v>
      </c>
      <c r="E687" s="21">
        <v>226922.853</v>
      </c>
      <c r="F687" s="21">
        <v>226922.853</v>
      </c>
      <c r="G687" s="21"/>
      <c r="H687" s="21"/>
      <c r="I687" s="21"/>
    </row>
    <row r="688" spans="1:9" ht="30" outlineLevel="1" x14ac:dyDescent="0.25">
      <c r="A688" s="17" t="s">
        <v>283</v>
      </c>
      <c r="B688" s="18" t="s">
        <v>1049</v>
      </c>
      <c r="C688" s="19" t="s">
        <v>13</v>
      </c>
      <c r="D688" s="20">
        <v>168</v>
      </c>
      <c r="E688" s="21">
        <v>315485.33600000001</v>
      </c>
      <c r="F688" s="21">
        <v>315485.33600000001</v>
      </c>
      <c r="G688" s="21"/>
      <c r="H688" s="21"/>
      <c r="I688" s="21"/>
    </row>
    <row r="689" spans="1:10" ht="30" outlineLevel="1" x14ac:dyDescent="0.25">
      <c r="A689" s="17" t="s">
        <v>285</v>
      </c>
      <c r="B689" s="18" t="s">
        <v>1050</v>
      </c>
      <c r="C689" s="19" t="s">
        <v>13</v>
      </c>
      <c r="D689" s="20">
        <v>626</v>
      </c>
      <c r="E689" s="21">
        <v>78662.437000000005</v>
      </c>
      <c r="F689" s="21">
        <v>78662.437000000005</v>
      </c>
      <c r="G689" s="21"/>
      <c r="H689" s="21"/>
      <c r="I689" s="21"/>
    </row>
    <row r="690" spans="1:10" ht="30" outlineLevel="1" x14ac:dyDescent="0.25">
      <c r="A690" s="17" t="s">
        <v>287</v>
      </c>
      <c r="B690" s="18" t="s">
        <v>1051</v>
      </c>
      <c r="C690" s="19" t="s">
        <v>13</v>
      </c>
      <c r="D690" s="20">
        <v>82</v>
      </c>
      <c r="E690" s="21">
        <v>15499.172</v>
      </c>
      <c r="F690" s="21">
        <v>15499.172</v>
      </c>
      <c r="G690" s="21"/>
      <c r="H690" s="21"/>
      <c r="I690" s="21"/>
    </row>
    <row r="691" spans="1:10" outlineLevel="1" x14ac:dyDescent="0.25">
      <c r="A691" s="17" t="s">
        <v>289</v>
      </c>
      <c r="B691" s="18" t="s">
        <v>1052</v>
      </c>
      <c r="C691" s="19" t="s">
        <v>13</v>
      </c>
      <c r="D691" s="20">
        <v>150</v>
      </c>
      <c r="E691" s="21">
        <v>32614.994999999999</v>
      </c>
      <c r="F691" s="21">
        <v>32614.994999999999</v>
      </c>
      <c r="G691" s="21"/>
      <c r="H691" s="21"/>
      <c r="I691" s="21"/>
    </row>
    <row r="692" spans="1:10" ht="30" outlineLevel="1" x14ac:dyDescent="0.25">
      <c r="A692" s="17" t="s">
        <v>291</v>
      </c>
      <c r="B692" s="18" t="s">
        <v>1053</v>
      </c>
      <c r="C692" s="19" t="s">
        <v>13</v>
      </c>
      <c r="D692" s="20">
        <v>218</v>
      </c>
      <c r="E692" s="21">
        <v>39947.281000000003</v>
      </c>
      <c r="F692" s="21">
        <v>39947.281000000003</v>
      </c>
      <c r="G692" s="21"/>
      <c r="H692" s="21"/>
      <c r="I692" s="21"/>
    </row>
    <row r="693" spans="1:10" outlineLevel="1" x14ac:dyDescent="0.25">
      <c r="A693" s="17" t="s">
        <v>293</v>
      </c>
      <c r="B693" s="18" t="s">
        <v>1054</v>
      </c>
      <c r="C693" s="19" t="s">
        <v>13</v>
      </c>
      <c r="D693" s="20">
        <v>113</v>
      </c>
      <c r="E693" s="21">
        <v>20126.383999999998</v>
      </c>
      <c r="F693" s="21">
        <v>20126.383999999998</v>
      </c>
      <c r="G693" s="21"/>
      <c r="H693" s="21"/>
      <c r="I693" s="21"/>
    </row>
    <row r="694" spans="1:10" ht="30" outlineLevel="1" x14ac:dyDescent="0.25">
      <c r="A694" s="17" t="s">
        <v>295</v>
      </c>
      <c r="B694" s="18" t="s">
        <v>1055</v>
      </c>
      <c r="C694" s="19" t="s">
        <v>13</v>
      </c>
      <c r="D694" s="20">
        <v>401</v>
      </c>
      <c r="E694" s="21">
        <v>84252.129000000001</v>
      </c>
      <c r="F694" s="21">
        <v>84252.129000000001</v>
      </c>
      <c r="G694" s="21"/>
      <c r="H694" s="21"/>
      <c r="I694" s="21"/>
    </row>
    <row r="695" spans="1:10" ht="30" outlineLevel="1" x14ac:dyDescent="0.25">
      <c r="A695" s="17" t="s">
        <v>296</v>
      </c>
      <c r="B695" s="18" t="s">
        <v>1056</v>
      </c>
      <c r="C695" s="19" t="s">
        <v>13</v>
      </c>
      <c r="D695" s="20">
        <v>164</v>
      </c>
      <c r="E695" s="21">
        <v>33513.701999999997</v>
      </c>
      <c r="F695" s="21">
        <v>33513.701999999997</v>
      </c>
      <c r="G695" s="21"/>
      <c r="H695" s="21"/>
      <c r="I695" s="21"/>
    </row>
    <row r="696" spans="1:10" ht="45" outlineLevel="1" x14ac:dyDescent="0.25">
      <c r="A696" s="17" t="s">
        <v>539</v>
      </c>
      <c r="B696" s="18" t="s">
        <v>1065</v>
      </c>
      <c r="C696" s="19" t="s">
        <v>13</v>
      </c>
      <c r="D696" s="20">
        <v>634</v>
      </c>
      <c r="E696" s="21">
        <v>97582.2</v>
      </c>
      <c r="F696" s="21">
        <v>97582.2</v>
      </c>
      <c r="G696" s="21"/>
      <c r="H696" s="21"/>
      <c r="I696" s="21"/>
    </row>
    <row r="697" spans="1:10" ht="45" outlineLevel="1" x14ac:dyDescent="0.25">
      <c r="A697" s="17" t="s">
        <v>541</v>
      </c>
      <c r="B697" s="18" t="s">
        <v>1058</v>
      </c>
      <c r="C697" s="19" t="s">
        <v>13</v>
      </c>
      <c r="D697" s="20">
        <v>1781</v>
      </c>
      <c r="E697" s="21">
        <v>235292.799</v>
      </c>
      <c r="F697" s="21">
        <v>235292.799</v>
      </c>
      <c r="G697" s="21"/>
      <c r="H697" s="21"/>
      <c r="I697" s="21"/>
    </row>
    <row r="698" spans="1:10" ht="30" outlineLevel="1" x14ac:dyDescent="0.25">
      <c r="A698" s="17" t="s">
        <v>543</v>
      </c>
      <c r="B698" s="18" t="s">
        <v>1059</v>
      </c>
      <c r="C698" s="19" t="s">
        <v>13</v>
      </c>
      <c r="D698" s="20">
        <v>1430</v>
      </c>
      <c r="E698" s="21">
        <v>282553.18</v>
      </c>
      <c r="F698" s="21">
        <v>282553.18</v>
      </c>
      <c r="G698" s="21"/>
      <c r="H698" s="21"/>
      <c r="I698" s="21"/>
    </row>
    <row r="699" spans="1:10" ht="30" outlineLevel="1" x14ac:dyDescent="0.25">
      <c r="A699" s="17" t="s">
        <v>545</v>
      </c>
      <c r="B699" s="18" t="s">
        <v>1060</v>
      </c>
      <c r="C699" s="19" t="s">
        <v>13</v>
      </c>
      <c r="D699" s="20">
        <v>430</v>
      </c>
      <c r="E699" s="21">
        <v>89593.751999999993</v>
      </c>
      <c r="F699" s="21">
        <v>89593.751999999993</v>
      </c>
      <c r="G699" s="21"/>
      <c r="H699" s="21"/>
      <c r="I699" s="21"/>
    </row>
    <row r="700" spans="1:10" ht="30" outlineLevel="1" x14ac:dyDescent="0.25">
      <c r="A700" s="17" t="s">
        <v>546</v>
      </c>
      <c r="B700" s="18" t="s">
        <v>1061</v>
      </c>
      <c r="C700" s="19" t="s">
        <v>13</v>
      </c>
      <c r="D700" s="20">
        <v>419</v>
      </c>
      <c r="E700" s="21">
        <v>70529.773000000001</v>
      </c>
      <c r="F700" s="21">
        <v>70529.773000000001</v>
      </c>
      <c r="G700" s="21"/>
      <c r="H700" s="21"/>
      <c r="I700" s="21"/>
    </row>
    <row r="701" spans="1:10" ht="45" outlineLevel="1" x14ac:dyDescent="0.25">
      <c r="A701" s="17" t="s">
        <v>548</v>
      </c>
      <c r="B701" s="18" t="s">
        <v>1062</v>
      </c>
      <c r="C701" s="19" t="s">
        <v>13</v>
      </c>
      <c r="D701" s="20">
        <v>1590</v>
      </c>
      <c r="E701" s="21">
        <v>210662.28200000001</v>
      </c>
      <c r="F701" s="21">
        <v>210662.28200000001</v>
      </c>
      <c r="G701" s="21"/>
      <c r="H701" s="21"/>
      <c r="I701" s="21"/>
    </row>
    <row r="702" spans="1:10" ht="30" outlineLevel="1" x14ac:dyDescent="0.25">
      <c r="A702" s="17" t="s">
        <v>550</v>
      </c>
      <c r="B702" s="18" t="s">
        <v>1063</v>
      </c>
      <c r="C702" s="19" t="s">
        <v>13</v>
      </c>
      <c r="D702" s="20">
        <v>445</v>
      </c>
      <c r="E702" s="21">
        <v>87418.237999999998</v>
      </c>
      <c r="F702" s="21">
        <v>87418.237999999998</v>
      </c>
      <c r="G702" s="21"/>
      <c r="H702" s="21"/>
      <c r="I702" s="21"/>
      <c r="J702" s="38"/>
    </row>
    <row r="703" spans="1:10" ht="30" outlineLevel="1" x14ac:dyDescent="0.25">
      <c r="A703" s="17" t="s">
        <v>639</v>
      </c>
      <c r="B703" s="18" t="s">
        <v>1017</v>
      </c>
      <c r="C703" s="19" t="s">
        <v>13</v>
      </c>
      <c r="D703" s="20">
        <v>1319</v>
      </c>
      <c r="E703" s="21">
        <v>1028644.094</v>
      </c>
      <c r="F703" s="21">
        <v>1028644.094</v>
      </c>
      <c r="G703" s="21"/>
      <c r="H703" s="21"/>
      <c r="I703" s="21"/>
    </row>
    <row r="704" spans="1:10" ht="30" outlineLevel="1" x14ac:dyDescent="0.25">
      <c r="A704" s="17" t="s">
        <v>641</v>
      </c>
      <c r="B704" s="18" t="s">
        <v>1018</v>
      </c>
      <c r="C704" s="19" t="s">
        <v>13</v>
      </c>
      <c r="D704" s="20">
        <v>815</v>
      </c>
      <c r="E704" s="21">
        <v>701660.73100000003</v>
      </c>
      <c r="F704" s="21">
        <v>701660.73100000003</v>
      </c>
      <c r="G704" s="21"/>
      <c r="H704" s="21"/>
      <c r="I704" s="21"/>
    </row>
    <row r="705" spans="1:9" ht="30" outlineLevel="1" x14ac:dyDescent="0.25">
      <c r="A705" s="17" t="s">
        <v>643</v>
      </c>
      <c r="B705" s="18" t="s">
        <v>1064</v>
      </c>
      <c r="C705" s="19" t="s">
        <v>13</v>
      </c>
      <c r="D705" s="20">
        <v>1821</v>
      </c>
      <c r="E705" s="21">
        <v>1558645.4850000001</v>
      </c>
      <c r="F705" s="21">
        <v>1558645.4850000001</v>
      </c>
      <c r="G705" s="21"/>
      <c r="H705" s="21"/>
      <c r="I705" s="21"/>
    </row>
    <row r="706" spans="1:9" outlineLevel="1" x14ac:dyDescent="0.25">
      <c r="A706" s="13" t="s">
        <v>20</v>
      </c>
      <c r="B706" s="14" t="s">
        <v>796</v>
      </c>
      <c r="C706" s="15" t="str">
        <f>C707</f>
        <v>услуга</v>
      </c>
      <c r="D706" s="16">
        <f>D707+D732</f>
        <v>48</v>
      </c>
      <c r="E706" s="16">
        <f t="shared" ref="E706:F706" si="32">E707+E732</f>
        <v>177093.016</v>
      </c>
      <c r="F706" s="16">
        <f t="shared" si="32"/>
        <v>177093.016</v>
      </c>
      <c r="G706" s="16"/>
      <c r="H706" s="16"/>
      <c r="I706" s="16"/>
    </row>
    <row r="707" spans="1:9" outlineLevel="1" x14ac:dyDescent="0.25">
      <c r="A707" s="24" t="s">
        <v>35</v>
      </c>
      <c r="B707" s="39" t="s">
        <v>34</v>
      </c>
      <c r="C707" s="40" t="s">
        <v>198</v>
      </c>
      <c r="D707" s="16">
        <f>SUM(D708:D731)</f>
        <v>24</v>
      </c>
      <c r="E707" s="16">
        <f t="shared" ref="E707:F707" si="33">SUM(E708:E731)</f>
        <v>152259.44899999999</v>
      </c>
      <c r="F707" s="16">
        <f t="shared" si="33"/>
        <v>152259.44899999999</v>
      </c>
      <c r="G707" s="16"/>
      <c r="H707" s="16"/>
      <c r="I707" s="16"/>
    </row>
    <row r="708" spans="1:9" ht="30" outlineLevel="1" x14ac:dyDescent="0.25">
      <c r="A708" s="41" t="s">
        <v>298</v>
      </c>
      <c r="B708" s="18" t="s">
        <v>1043</v>
      </c>
      <c r="C708" s="42" t="s">
        <v>198</v>
      </c>
      <c r="D708" s="64">
        <v>1</v>
      </c>
      <c r="E708" s="21">
        <v>1122.0129999999999</v>
      </c>
      <c r="F708" s="21">
        <v>1122.0129999999999</v>
      </c>
      <c r="G708" s="21"/>
      <c r="H708" s="21"/>
      <c r="I708" s="21"/>
    </row>
    <row r="709" spans="1:9" ht="30" outlineLevel="1" x14ac:dyDescent="0.25">
      <c r="A709" s="41" t="s">
        <v>299</v>
      </c>
      <c r="B709" s="18" t="s">
        <v>1044</v>
      </c>
      <c r="C709" s="42" t="s">
        <v>198</v>
      </c>
      <c r="D709" s="64">
        <v>1</v>
      </c>
      <c r="E709" s="21">
        <v>923.36099999999999</v>
      </c>
      <c r="F709" s="21">
        <v>923.36099999999999</v>
      </c>
      <c r="G709" s="21"/>
      <c r="H709" s="21"/>
      <c r="I709" s="21"/>
    </row>
    <row r="710" spans="1:9" ht="30" outlineLevel="1" x14ac:dyDescent="0.25">
      <c r="A710" s="41" t="s">
        <v>300</v>
      </c>
      <c r="B710" s="18" t="s">
        <v>1045</v>
      </c>
      <c r="C710" s="42" t="s">
        <v>198</v>
      </c>
      <c r="D710" s="64">
        <v>1</v>
      </c>
      <c r="E710" s="21">
        <v>1367.57</v>
      </c>
      <c r="F710" s="21">
        <v>1367.57</v>
      </c>
      <c r="G710" s="21"/>
      <c r="H710" s="21"/>
      <c r="I710" s="21"/>
    </row>
    <row r="711" spans="1:9" ht="30" outlineLevel="1" x14ac:dyDescent="0.25">
      <c r="A711" s="41" t="s">
        <v>301</v>
      </c>
      <c r="B711" s="18" t="s">
        <v>1046</v>
      </c>
      <c r="C711" s="42" t="s">
        <v>198</v>
      </c>
      <c r="D711" s="64">
        <v>1</v>
      </c>
      <c r="E711" s="21">
        <v>1071.2080000000001</v>
      </c>
      <c r="F711" s="21">
        <v>1071.2080000000001</v>
      </c>
      <c r="G711" s="21"/>
      <c r="H711" s="21"/>
      <c r="I711" s="21"/>
    </row>
    <row r="712" spans="1:9" ht="30" outlineLevel="1" x14ac:dyDescent="0.25">
      <c r="A712" s="41" t="s">
        <v>302</v>
      </c>
      <c r="B712" s="18" t="s">
        <v>1047</v>
      </c>
      <c r="C712" s="42" t="s">
        <v>198</v>
      </c>
      <c r="D712" s="64">
        <v>1</v>
      </c>
      <c r="E712" s="21">
        <v>996.69200000000001</v>
      </c>
      <c r="F712" s="21">
        <v>996.69200000000001</v>
      </c>
      <c r="G712" s="21"/>
      <c r="I712" s="21"/>
    </row>
    <row r="713" spans="1:9" ht="30" outlineLevel="1" x14ac:dyDescent="0.25">
      <c r="A713" s="41" t="s">
        <v>303</v>
      </c>
      <c r="B713" s="18" t="s">
        <v>1048</v>
      </c>
      <c r="C713" s="42" t="s">
        <v>198</v>
      </c>
      <c r="D713" s="64">
        <v>1</v>
      </c>
      <c r="E713" s="21">
        <v>6580.7629999999999</v>
      </c>
      <c r="F713" s="21">
        <v>6580.7629999999999</v>
      </c>
      <c r="G713" s="21"/>
      <c r="H713" s="21"/>
      <c r="I713" s="21"/>
    </row>
    <row r="714" spans="1:9" ht="30" outlineLevel="1" x14ac:dyDescent="0.25">
      <c r="A714" s="41" t="s">
        <v>304</v>
      </c>
      <c r="B714" s="18" t="s">
        <v>1049</v>
      </c>
      <c r="C714" s="42" t="s">
        <v>198</v>
      </c>
      <c r="D714" s="64">
        <v>1</v>
      </c>
      <c r="E714" s="21">
        <v>9149.0750000000007</v>
      </c>
      <c r="F714" s="21">
        <v>9149.0750000000007</v>
      </c>
      <c r="G714" s="21"/>
      <c r="H714" s="21"/>
      <c r="I714" s="21"/>
    </row>
    <row r="715" spans="1:9" ht="30" outlineLevel="1" x14ac:dyDescent="0.25">
      <c r="A715" s="41" t="s">
        <v>305</v>
      </c>
      <c r="B715" s="18" t="s">
        <v>1050</v>
      </c>
      <c r="C715" s="42" t="s">
        <v>198</v>
      </c>
      <c r="D715" s="64">
        <v>1</v>
      </c>
      <c r="E715" s="21">
        <v>2320.5419999999999</v>
      </c>
      <c r="F715" s="21">
        <v>2320.5419999999999</v>
      </c>
      <c r="G715" s="21"/>
      <c r="H715" s="21"/>
      <c r="I715" s="21"/>
    </row>
    <row r="716" spans="1:9" ht="30" outlineLevel="1" x14ac:dyDescent="0.25">
      <c r="A716" s="41" t="s">
        <v>306</v>
      </c>
      <c r="B716" s="18" t="s">
        <v>1051</v>
      </c>
      <c r="C716" s="42" t="s">
        <v>198</v>
      </c>
      <c r="D716" s="64">
        <v>1</v>
      </c>
      <c r="E716" s="21">
        <v>486.67399999999998</v>
      </c>
      <c r="F716" s="21">
        <v>486.67399999999998</v>
      </c>
      <c r="G716" s="21"/>
      <c r="H716" s="21"/>
      <c r="I716" s="21"/>
    </row>
    <row r="717" spans="1:9" outlineLevel="1" x14ac:dyDescent="0.25">
      <c r="A717" s="41" t="s">
        <v>307</v>
      </c>
      <c r="B717" s="18" t="s">
        <v>1052</v>
      </c>
      <c r="C717" s="42" t="s">
        <v>198</v>
      </c>
      <c r="D717" s="64">
        <v>1</v>
      </c>
      <c r="E717" s="21">
        <v>981.71100000000001</v>
      </c>
      <c r="F717" s="21">
        <v>981.71100000000001</v>
      </c>
      <c r="G717" s="21"/>
      <c r="H717" s="21"/>
      <c r="I717" s="21"/>
    </row>
    <row r="718" spans="1:9" ht="30" outlineLevel="1" x14ac:dyDescent="0.25">
      <c r="A718" s="41" t="s">
        <v>308</v>
      </c>
      <c r="B718" s="18" t="s">
        <v>1053</v>
      </c>
      <c r="C718" s="42" t="s">
        <v>198</v>
      </c>
      <c r="D718" s="64">
        <v>1</v>
      </c>
      <c r="E718" s="21">
        <v>1158.472</v>
      </c>
      <c r="F718" s="21">
        <v>1158.472</v>
      </c>
      <c r="G718" s="21"/>
      <c r="H718" s="21"/>
      <c r="I718" s="21"/>
    </row>
    <row r="719" spans="1:9" outlineLevel="1" x14ac:dyDescent="0.25">
      <c r="A719" s="41" t="s">
        <v>309</v>
      </c>
      <c r="B719" s="18" t="s">
        <v>1054</v>
      </c>
      <c r="C719" s="42" t="s">
        <v>198</v>
      </c>
      <c r="D719" s="64">
        <v>1</v>
      </c>
      <c r="E719" s="21">
        <v>583.66499999999996</v>
      </c>
      <c r="F719" s="21">
        <v>583.66499999999996</v>
      </c>
      <c r="G719" s="21"/>
      <c r="H719" s="21"/>
      <c r="I719" s="21"/>
    </row>
    <row r="720" spans="1:9" ht="30" outlineLevel="1" x14ac:dyDescent="0.25">
      <c r="A720" s="41" t="s">
        <v>310</v>
      </c>
      <c r="B720" s="18" t="s">
        <v>1055</v>
      </c>
      <c r="C720" s="42" t="s">
        <v>198</v>
      </c>
      <c r="D720" s="64">
        <v>1</v>
      </c>
      <c r="E720" s="21">
        <v>2443.3119999999999</v>
      </c>
      <c r="F720" s="21">
        <v>2443.3119999999999</v>
      </c>
      <c r="G720" s="21"/>
      <c r="H720" s="21"/>
      <c r="I720" s="21"/>
    </row>
    <row r="721" spans="1:9" ht="30" outlineLevel="1" x14ac:dyDescent="0.25">
      <c r="A721" s="41" t="s">
        <v>311</v>
      </c>
      <c r="B721" s="18" t="s">
        <v>1056</v>
      </c>
      <c r="C721" s="42" t="s">
        <v>198</v>
      </c>
      <c r="D721" s="64">
        <v>1</v>
      </c>
      <c r="E721" s="21">
        <v>1008.763</v>
      </c>
      <c r="F721" s="21">
        <v>1008.763</v>
      </c>
      <c r="G721" s="21"/>
      <c r="H721" s="21"/>
      <c r="I721" s="21"/>
    </row>
    <row r="722" spans="1:9" ht="45" outlineLevel="1" x14ac:dyDescent="0.25">
      <c r="A722" s="41" t="s">
        <v>552</v>
      </c>
      <c r="B722" s="18" t="s">
        <v>1065</v>
      </c>
      <c r="C722" s="42" t="s">
        <v>198</v>
      </c>
      <c r="D722" s="64">
        <v>1</v>
      </c>
      <c r="E722" s="21">
        <v>2829.884</v>
      </c>
      <c r="F722" s="21">
        <v>2829.884</v>
      </c>
      <c r="G722" s="21"/>
      <c r="H722" s="21"/>
      <c r="I722" s="21"/>
    </row>
    <row r="723" spans="1:9" ht="45" outlineLevel="1" x14ac:dyDescent="0.25">
      <c r="A723" s="41" t="s">
        <v>553</v>
      </c>
      <c r="B723" s="18" t="s">
        <v>1058</v>
      </c>
      <c r="C723" s="42" t="s">
        <v>198</v>
      </c>
      <c r="D723" s="64">
        <v>1</v>
      </c>
      <c r="E723" s="21">
        <v>6823.4920000000002</v>
      </c>
      <c r="F723" s="21">
        <v>6823.4920000000002</v>
      </c>
      <c r="G723" s="21"/>
      <c r="H723" s="21"/>
      <c r="I723" s="21"/>
    </row>
    <row r="724" spans="1:9" ht="30" outlineLevel="1" x14ac:dyDescent="0.25">
      <c r="A724" s="41" t="s">
        <v>554</v>
      </c>
      <c r="B724" s="18" t="s">
        <v>1059</v>
      </c>
      <c r="C724" s="42" t="s">
        <v>198</v>
      </c>
      <c r="D724" s="64">
        <v>1</v>
      </c>
      <c r="E724" s="21">
        <v>8194.0419999999995</v>
      </c>
      <c r="F724" s="21">
        <v>8194.0419999999995</v>
      </c>
      <c r="G724" s="21"/>
      <c r="H724" s="21"/>
      <c r="I724" s="21"/>
    </row>
    <row r="725" spans="1:9" ht="30" outlineLevel="1" x14ac:dyDescent="0.25">
      <c r="A725" s="41" t="s">
        <v>555</v>
      </c>
      <c r="B725" s="18" t="s">
        <v>1060</v>
      </c>
      <c r="C725" s="42" t="s">
        <v>198</v>
      </c>
      <c r="D725" s="64">
        <v>1</v>
      </c>
      <c r="E725" s="21">
        <v>2634.056</v>
      </c>
      <c r="F725" s="21">
        <v>2634.056</v>
      </c>
      <c r="G725" s="21"/>
      <c r="H725" s="21"/>
      <c r="I725" s="21"/>
    </row>
    <row r="726" spans="1:9" ht="30" outlineLevel="1" x14ac:dyDescent="0.25">
      <c r="A726" s="41" t="s">
        <v>556</v>
      </c>
      <c r="B726" s="18" t="s">
        <v>1061</v>
      </c>
      <c r="C726" s="42" t="s">
        <v>198</v>
      </c>
      <c r="D726" s="64">
        <v>1</v>
      </c>
      <c r="E726" s="21">
        <v>2045.364</v>
      </c>
      <c r="F726" s="21">
        <v>2045.364</v>
      </c>
      <c r="G726" s="21"/>
      <c r="H726" s="21"/>
      <c r="I726" s="21"/>
    </row>
    <row r="727" spans="1:9" ht="45" outlineLevel="1" x14ac:dyDescent="0.25">
      <c r="A727" s="41" t="s">
        <v>557</v>
      </c>
      <c r="B727" s="18" t="s">
        <v>1062</v>
      </c>
      <c r="C727" s="42" t="s">
        <v>198</v>
      </c>
      <c r="D727" s="64">
        <v>1</v>
      </c>
      <c r="E727" s="21">
        <v>6109.2070000000003</v>
      </c>
      <c r="F727" s="21">
        <v>6109.2070000000003</v>
      </c>
      <c r="G727" s="21"/>
      <c r="H727" s="21"/>
      <c r="I727" s="21"/>
    </row>
    <row r="728" spans="1:9" ht="30" outlineLevel="1" x14ac:dyDescent="0.25">
      <c r="A728" s="41" t="s">
        <v>558</v>
      </c>
      <c r="B728" s="18" t="s">
        <v>1063</v>
      </c>
      <c r="C728" s="42" t="s">
        <v>198</v>
      </c>
      <c r="D728" s="64">
        <v>1</v>
      </c>
      <c r="E728" s="21">
        <v>2570.096</v>
      </c>
      <c r="F728" s="21">
        <v>2570.096</v>
      </c>
      <c r="G728" s="21"/>
      <c r="H728" s="21"/>
      <c r="I728" s="21"/>
    </row>
    <row r="729" spans="1:9" ht="30" outlineLevel="1" x14ac:dyDescent="0.25">
      <c r="A729" s="41" t="s">
        <v>645</v>
      </c>
      <c r="B729" s="18" t="s">
        <v>1017</v>
      </c>
      <c r="C729" s="42" t="s">
        <v>198</v>
      </c>
      <c r="D729" s="64">
        <v>1</v>
      </c>
      <c r="E729" s="21">
        <v>29830.679</v>
      </c>
      <c r="F729" s="21">
        <v>29830.679</v>
      </c>
      <c r="G729" s="21"/>
      <c r="H729" s="21"/>
      <c r="I729" s="21"/>
    </row>
    <row r="730" spans="1:9" ht="30" outlineLevel="1" x14ac:dyDescent="0.25">
      <c r="A730" s="41" t="s">
        <v>646</v>
      </c>
      <c r="B730" s="18" t="s">
        <v>1018</v>
      </c>
      <c r="C730" s="42" t="s">
        <v>198</v>
      </c>
      <c r="D730" s="64">
        <v>1</v>
      </c>
      <c r="E730" s="21">
        <v>20348.161</v>
      </c>
      <c r="F730" s="21">
        <v>20348.161</v>
      </c>
      <c r="G730" s="21"/>
      <c r="H730" s="21"/>
      <c r="I730" s="21"/>
    </row>
    <row r="731" spans="1:9" ht="30" outlineLevel="1" x14ac:dyDescent="0.25">
      <c r="A731" s="41" t="s">
        <v>647</v>
      </c>
      <c r="B731" s="18" t="s">
        <v>1064</v>
      </c>
      <c r="C731" s="42" t="s">
        <v>198</v>
      </c>
      <c r="D731" s="64">
        <v>1</v>
      </c>
      <c r="E731" s="21">
        <v>40680.646999999997</v>
      </c>
      <c r="F731" s="21">
        <v>40680.646999999997</v>
      </c>
      <c r="G731" s="21"/>
      <c r="H731" s="21"/>
      <c r="I731" s="21"/>
    </row>
    <row r="732" spans="1:9" outlineLevel="1" x14ac:dyDescent="0.25">
      <c r="A732" s="24" t="s">
        <v>36</v>
      </c>
      <c r="B732" s="39" t="s">
        <v>37</v>
      </c>
      <c r="C732" s="40" t="s">
        <v>198</v>
      </c>
      <c r="D732" s="27">
        <f>SUM(D733:D756)</f>
        <v>24</v>
      </c>
      <c r="E732" s="27">
        <f t="shared" ref="E732:F732" si="34">SUM(E733:E756)</f>
        <v>24833.566999999999</v>
      </c>
      <c r="F732" s="27">
        <f t="shared" si="34"/>
        <v>24833.566999999999</v>
      </c>
      <c r="G732" s="27"/>
      <c r="H732" s="27"/>
      <c r="I732" s="27"/>
    </row>
    <row r="733" spans="1:9" ht="30" outlineLevel="1" x14ac:dyDescent="0.25">
      <c r="A733" s="41" t="s">
        <v>433</v>
      </c>
      <c r="B733" s="18" t="s">
        <v>1043</v>
      </c>
      <c r="C733" s="19" t="s">
        <v>198</v>
      </c>
      <c r="D733" s="64">
        <v>1</v>
      </c>
      <c r="E733" s="21">
        <v>177.97499999999999</v>
      </c>
      <c r="F733" s="21">
        <v>177.97499999999999</v>
      </c>
      <c r="G733" s="21"/>
      <c r="H733" s="21"/>
      <c r="I733" s="21"/>
    </row>
    <row r="734" spans="1:9" ht="30" outlineLevel="1" x14ac:dyDescent="0.25">
      <c r="A734" s="41" t="s">
        <v>314</v>
      </c>
      <c r="B734" s="18" t="s">
        <v>1044</v>
      </c>
      <c r="C734" s="19" t="s">
        <v>198</v>
      </c>
      <c r="D734" s="64">
        <v>1</v>
      </c>
      <c r="E734" s="21">
        <v>146.464</v>
      </c>
      <c r="F734" s="21">
        <v>146.464</v>
      </c>
      <c r="G734" s="21"/>
      <c r="H734" s="21"/>
      <c r="I734" s="21"/>
    </row>
    <row r="735" spans="1:9" ht="30" outlineLevel="1" x14ac:dyDescent="0.25">
      <c r="A735" s="41" t="s">
        <v>315</v>
      </c>
      <c r="B735" s="18" t="s">
        <v>1045</v>
      </c>
      <c r="C735" s="19" t="s">
        <v>198</v>
      </c>
      <c r="D735" s="64">
        <v>1</v>
      </c>
      <c r="E735" s="21">
        <v>216.92500000000001</v>
      </c>
      <c r="F735" s="21">
        <v>216.92500000000001</v>
      </c>
      <c r="G735" s="21"/>
      <c r="H735" s="21"/>
      <c r="I735" s="21"/>
    </row>
    <row r="736" spans="1:9" ht="30" outlineLevel="1" x14ac:dyDescent="0.25">
      <c r="A736" s="41" t="s">
        <v>316</v>
      </c>
      <c r="B736" s="18" t="s">
        <v>1046</v>
      </c>
      <c r="C736" s="19" t="s">
        <v>198</v>
      </c>
      <c r="D736" s="64">
        <v>1</v>
      </c>
      <c r="E736" s="21">
        <v>169.916</v>
      </c>
      <c r="F736" s="21">
        <v>169.916</v>
      </c>
      <c r="G736" s="21"/>
      <c r="H736" s="21"/>
      <c r="I736" s="21"/>
    </row>
    <row r="737" spans="1:9" ht="30" outlineLevel="1" x14ac:dyDescent="0.25">
      <c r="A737" s="41" t="s">
        <v>317</v>
      </c>
      <c r="B737" s="18" t="s">
        <v>1047</v>
      </c>
      <c r="C737" s="19" t="s">
        <v>198</v>
      </c>
      <c r="D737" s="64">
        <v>1</v>
      </c>
      <c r="E737" s="21">
        <v>158.096</v>
      </c>
      <c r="F737" s="21">
        <v>158.096</v>
      </c>
      <c r="G737" s="21"/>
      <c r="H737" s="21"/>
      <c r="I737" s="21"/>
    </row>
    <row r="738" spans="1:9" ht="30" outlineLevel="1" x14ac:dyDescent="0.25">
      <c r="A738" s="41" t="s">
        <v>318</v>
      </c>
      <c r="B738" s="18" t="s">
        <v>1048</v>
      </c>
      <c r="C738" s="19" t="s">
        <v>198</v>
      </c>
      <c r="D738" s="64">
        <v>1</v>
      </c>
      <c r="E738" s="21">
        <v>1043.845</v>
      </c>
      <c r="F738" s="21">
        <v>1043.845</v>
      </c>
      <c r="G738" s="21"/>
      <c r="I738" s="21"/>
    </row>
    <row r="739" spans="1:9" ht="30" outlineLevel="1" x14ac:dyDescent="0.25">
      <c r="A739" s="41" t="s">
        <v>319</v>
      </c>
      <c r="B739" s="18" t="s">
        <v>1049</v>
      </c>
      <c r="C739" s="19" t="s">
        <v>198</v>
      </c>
      <c r="D739" s="64">
        <v>1</v>
      </c>
      <c r="E739" s="21">
        <v>1451.2329999999999</v>
      </c>
      <c r="F739" s="21">
        <v>1451.2329999999999</v>
      </c>
      <c r="G739" s="21"/>
      <c r="H739" s="21"/>
      <c r="I739" s="21"/>
    </row>
    <row r="740" spans="1:9" ht="30" outlineLevel="1" x14ac:dyDescent="0.25">
      <c r="A740" s="41" t="s">
        <v>320</v>
      </c>
      <c r="B740" s="18" t="s">
        <v>1050</v>
      </c>
      <c r="C740" s="19" t="s">
        <v>198</v>
      </c>
      <c r="D740" s="64">
        <v>1</v>
      </c>
      <c r="E740" s="21">
        <v>361.84699999999998</v>
      </c>
      <c r="F740" s="21">
        <v>361.84699999999998</v>
      </c>
      <c r="G740" s="21"/>
      <c r="H740" s="21"/>
      <c r="I740" s="21"/>
    </row>
    <row r="741" spans="1:9" ht="30" outlineLevel="1" x14ac:dyDescent="0.25">
      <c r="A741" s="41" t="s">
        <v>321</v>
      </c>
      <c r="B741" s="18" t="s">
        <v>1051</v>
      </c>
      <c r="C741" s="19" t="s">
        <v>198</v>
      </c>
      <c r="D741" s="64">
        <v>1</v>
      </c>
      <c r="E741" s="21">
        <v>71.296000000000006</v>
      </c>
      <c r="F741" s="21">
        <v>71.296000000000006</v>
      </c>
      <c r="G741" s="21"/>
      <c r="H741" s="21"/>
      <c r="I741" s="21"/>
    </row>
    <row r="742" spans="1:9" outlineLevel="1" x14ac:dyDescent="0.25">
      <c r="A742" s="41" t="s">
        <v>322</v>
      </c>
      <c r="B742" s="18" t="s">
        <v>1052</v>
      </c>
      <c r="C742" s="19" t="s">
        <v>198</v>
      </c>
      <c r="D742" s="64">
        <v>1</v>
      </c>
      <c r="E742" s="21">
        <v>150.029</v>
      </c>
      <c r="F742" s="21">
        <v>150.029</v>
      </c>
      <c r="G742" s="21"/>
      <c r="H742" s="21"/>
      <c r="I742" s="21"/>
    </row>
    <row r="743" spans="1:9" ht="30" outlineLevel="1" x14ac:dyDescent="0.25">
      <c r="A743" s="41" t="s">
        <v>323</v>
      </c>
      <c r="B743" s="18" t="s">
        <v>1053</v>
      </c>
      <c r="C743" s="19" t="s">
        <v>198</v>
      </c>
      <c r="D743" s="64">
        <v>1</v>
      </c>
      <c r="E743" s="21">
        <v>183.75700000000001</v>
      </c>
      <c r="F743" s="21">
        <v>183.75700000000001</v>
      </c>
      <c r="G743" s="21"/>
      <c r="H743" s="21"/>
      <c r="I743" s="21"/>
    </row>
    <row r="744" spans="1:9" outlineLevel="1" x14ac:dyDescent="0.25">
      <c r="A744" s="41" t="s">
        <v>324</v>
      </c>
      <c r="B744" s="18" t="s">
        <v>1054</v>
      </c>
      <c r="C744" s="19" t="s">
        <v>198</v>
      </c>
      <c r="D744" s="64">
        <v>1</v>
      </c>
      <c r="E744" s="21">
        <v>92.581000000000003</v>
      </c>
      <c r="F744" s="21">
        <v>92.581000000000003</v>
      </c>
      <c r="G744" s="21"/>
      <c r="H744" s="21"/>
      <c r="I744" s="21"/>
    </row>
    <row r="745" spans="1:9" ht="30" outlineLevel="1" x14ac:dyDescent="0.25">
      <c r="A745" s="41" t="s">
        <v>325</v>
      </c>
      <c r="B745" s="18" t="s">
        <v>1055</v>
      </c>
      <c r="C745" s="19" t="s">
        <v>198</v>
      </c>
      <c r="D745" s="64">
        <v>1</v>
      </c>
      <c r="E745" s="21">
        <v>387.56</v>
      </c>
      <c r="F745" s="21">
        <v>387.56</v>
      </c>
      <c r="G745" s="21"/>
      <c r="H745" s="21"/>
      <c r="I745" s="21"/>
    </row>
    <row r="746" spans="1:9" ht="30" outlineLevel="1" x14ac:dyDescent="0.25">
      <c r="A746" s="41" t="s">
        <v>326</v>
      </c>
      <c r="B746" s="18" t="s">
        <v>1056</v>
      </c>
      <c r="C746" s="19" t="s">
        <v>198</v>
      </c>
      <c r="D746" s="64">
        <v>1</v>
      </c>
      <c r="E746" s="21">
        <v>154.16300000000001</v>
      </c>
      <c r="F746" s="21">
        <v>154.16300000000001</v>
      </c>
      <c r="G746" s="21"/>
      <c r="H746" s="21"/>
      <c r="I746" s="21"/>
    </row>
    <row r="747" spans="1:9" ht="45" outlineLevel="1" x14ac:dyDescent="0.25">
      <c r="A747" s="41" t="s">
        <v>559</v>
      </c>
      <c r="B747" s="18" t="s">
        <v>1065</v>
      </c>
      <c r="C747" s="19" t="s">
        <v>198</v>
      </c>
      <c r="D747" s="64">
        <v>1</v>
      </c>
      <c r="E747" s="21">
        <v>448.87799999999999</v>
      </c>
      <c r="F747" s="21">
        <v>448.87799999999999</v>
      </c>
      <c r="G747" s="21"/>
      <c r="H747" s="21"/>
      <c r="I747" s="21"/>
    </row>
    <row r="748" spans="1:9" ht="45" outlineLevel="1" x14ac:dyDescent="0.25">
      <c r="A748" s="41" t="s">
        <v>560</v>
      </c>
      <c r="B748" s="18" t="s">
        <v>1058</v>
      </c>
      <c r="C748" s="19" t="s">
        <v>198</v>
      </c>
      <c r="D748" s="64">
        <v>1</v>
      </c>
      <c r="E748" s="21">
        <v>1082.347</v>
      </c>
      <c r="F748" s="21">
        <v>1082.347</v>
      </c>
      <c r="G748" s="21"/>
      <c r="H748" s="21"/>
      <c r="I748" s="21"/>
    </row>
    <row r="749" spans="1:9" ht="30" outlineLevel="1" x14ac:dyDescent="0.25">
      <c r="A749" s="41" t="s">
        <v>561</v>
      </c>
      <c r="B749" s="18" t="s">
        <v>1059</v>
      </c>
      <c r="C749" s="19" t="s">
        <v>198</v>
      </c>
      <c r="D749" s="64">
        <v>1</v>
      </c>
      <c r="E749" s="21">
        <v>1299.7449999999999</v>
      </c>
      <c r="F749" s="21">
        <v>1299.7449999999999</v>
      </c>
      <c r="G749" s="21"/>
      <c r="H749" s="21"/>
      <c r="I749" s="21"/>
    </row>
    <row r="750" spans="1:9" ht="30" outlineLevel="1" x14ac:dyDescent="0.25">
      <c r="A750" s="41" t="s">
        <v>562</v>
      </c>
      <c r="B750" s="18" t="s">
        <v>1060</v>
      </c>
      <c r="C750" s="19" t="s">
        <v>198</v>
      </c>
      <c r="D750" s="64">
        <v>1</v>
      </c>
      <c r="E750" s="21">
        <v>412.13099999999997</v>
      </c>
      <c r="F750" s="21">
        <v>412.13099999999997</v>
      </c>
      <c r="G750" s="21"/>
      <c r="H750" s="21"/>
      <c r="I750" s="21"/>
    </row>
    <row r="751" spans="1:9" ht="30" outlineLevel="1" x14ac:dyDescent="0.25">
      <c r="A751" s="41" t="s">
        <v>563</v>
      </c>
      <c r="B751" s="18" t="s">
        <v>1061</v>
      </c>
      <c r="C751" s="19" t="s">
        <v>198</v>
      </c>
      <c r="D751" s="64">
        <v>1</v>
      </c>
      <c r="E751" s="21">
        <v>324.43700000000001</v>
      </c>
      <c r="F751" s="21">
        <v>324.43700000000001</v>
      </c>
      <c r="G751" s="21"/>
      <c r="H751" s="21"/>
      <c r="I751" s="21"/>
    </row>
    <row r="752" spans="1:9" ht="45" outlineLevel="1" x14ac:dyDescent="0.25">
      <c r="A752" s="41" t="s">
        <v>564</v>
      </c>
      <c r="B752" s="18" t="s">
        <v>1062</v>
      </c>
      <c r="C752" s="19" t="s">
        <v>198</v>
      </c>
      <c r="D752" s="64">
        <v>1</v>
      </c>
      <c r="E752" s="21">
        <v>969.04700000000003</v>
      </c>
      <c r="F752" s="21">
        <v>969.04700000000003</v>
      </c>
      <c r="G752" s="21"/>
      <c r="H752" s="21"/>
      <c r="I752" s="21"/>
    </row>
    <row r="753" spans="1:9" ht="30" outlineLevel="1" x14ac:dyDescent="0.25">
      <c r="A753" s="41" t="s">
        <v>565</v>
      </c>
      <c r="B753" s="18" t="s">
        <v>1063</v>
      </c>
      <c r="C753" s="19" t="s">
        <v>198</v>
      </c>
      <c r="D753" s="64">
        <v>1</v>
      </c>
      <c r="E753" s="21">
        <v>402.12400000000002</v>
      </c>
      <c r="F753" s="21">
        <v>402.12400000000002</v>
      </c>
      <c r="G753" s="21"/>
      <c r="H753" s="21"/>
      <c r="I753" s="21"/>
    </row>
    <row r="754" spans="1:9" ht="30" outlineLevel="1" x14ac:dyDescent="0.25">
      <c r="A754" s="41" t="s">
        <v>648</v>
      </c>
      <c r="B754" s="18" t="s">
        <v>1017</v>
      </c>
      <c r="C754" s="19" t="s">
        <v>198</v>
      </c>
      <c r="D754" s="64">
        <v>1</v>
      </c>
      <c r="E754" s="21">
        <v>4731.7629999999999</v>
      </c>
      <c r="F754" s="21">
        <v>4731.7629999999999</v>
      </c>
      <c r="G754" s="21"/>
      <c r="H754" s="21"/>
      <c r="I754" s="21"/>
    </row>
    <row r="755" spans="1:9" ht="30" outlineLevel="1" x14ac:dyDescent="0.25">
      <c r="A755" s="41" t="s">
        <v>649</v>
      </c>
      <c r="B755" s="18" t="s">
        <v>1018</v>
      </c>
      <c r="C755" s="19" t="s">
        <v>198</v>
      </c>
      <c r="D755" s="64">
        <v>1</v>
      </c>
      <c r="E755" s="21">
        <v>3227.6390000000001</v>
      </c>
      <c r="F755" s="21">
        <v>3227.6390000000001</v>
      </c>
      <c r="G755" s="21"/>
      <c r="H755" s="21"/>
      <c r="I755" s="21"/>
    </row>
    <row r="756" spans="1:9" ht="30" outlineLevel="1" x14ac:dyDescent="0.25">
      <c r="A756" s="41" t="s">
        <v>650</v>
      </c>
      <c r="B756" s="18" t="s">
        <v>1064</v>
      </c>
      <c r="C756" s="19" t="s">
        <v>198</v>
      </c>
      <c r="D756" s="64">
        <v>1</v>
      </c>
      <c r="E756" s="21">
        <v>7169.7690000000002</v>
      </c>
      <c r="F756" s="21">
        <v>7169.7690000000002</v>
      </c>
      <c r="G756" s="21"/>
      <c r="H756" s="21"/>
      <c r="I756" s="21"/>
    </row>
    <row r="757" spans="1:9" outlineLevel="1" x14ac:dyDescent="0.25">
      <c r="A757" s="13" t="s">
        <v>21</v>
      </c>
      <c r="B757" s="43" t="s">
        <v>40</v>
      </c>
      <c r="C757" s="16" t="str">
        <f>C758</f>
        <v>проект</v>
      </c>
      <c r="D757" s="16">
        <f>D758+D785+D812</f>
        <v>78</v>
      </c>
      <c r="E757" s="16">
        <f t="shared" ref="E757:F757" si="35">E758+E785+E812</f>
        <v>236430.451</v>
      </c>
      <c r="F757" s="16">
        <f t="shared" si="35"/>
        <v>236430.451</v>
      </c>
      <c r="G757" s="16"/>
      <c r="H757" s="16"/>
      <c r="I757" s="16"/>
    </row>
    <row r="758" spans="1:9" outlineLevel="1" x14ac:dyDescent="0.25">
      <c r="A758" s="41" t="s">
        <v>38</v>
      </c>
      <c r="B758" s="63" t="s">
        <v>40</v>
      </c>
      <c r="C758" s="42" t="s">
        <v>19</v>
      </c>
      <c r="D758" s="46">
        <f>SUM(D759:D784)</f>
        <v>26</v>
      </c>
      <c r="E758" s="46">
        <f t="shared" ref="E758:F758" si="36">SUM(E759:E784)</f>
        <v>175100.36</v>
      </c>
      <c r="F758" s="46">
        <f t="shared" si="36"/>
        <v>175100.36</v>
      </c>
      <c r="G758" s="46"/>
      <c r="H758" s="46"/>
      <c r="I758" s="46"/>
    </row>
    <row r="759" spans="1:9" outlineLevel="1" x14ac:dyDescent="0.25">
      <c r="A759" s="45" t="s">
        <v>797</v>
      </c>
      <c r="B759" s="18" t="s">
        <v>1067</v>
      </c>
      <c r="C759" s="19" t="s">
        <v>19</v>
      </c>
      <c r="D759" s="46">
        <v>1</v>
      </c>
      <c r="E759" s="21">
        <v>2532.5500000000002</v>
      </c>
      <c r="F759" s="21">
        <v>2532.5500000000002</v>
      </c>
      <c r="G759" s="21"/>
      <c r="H759" s="21"/>
      <c r="I759" s="21"/>
    </row>
    <row r="760" spans="1:9" ht="30" outlineLevel="1" x14ac:dyDescent="0.25">
      <c r="A760" s="45" t="s">
        <v>799</v>
      </c>
      <c r="B760" s="18" t="s">
        <v>1068</v>
      </c>
      <c r="C760" s="19" t="s">
        <v>19</v>
      </c>
      <c r="D760" s="46">
        <v>1</v>
      </c>
      <c r="E760" s="21">
        <v>2542.4499999999998</v>
      </c>
      <c r="F760" s="21">
        <v>2542.4499999999998</v>
      </c>
      <c r="G760" s="21"/>
      <c r="H760" s="21"/>
      <c r="I760" s="21"/>
    </row>
    <row r="761" spans="1:9" ht="30" outlineLevel="1" x14ac:dyDescent="0.25">
      <c r="A761" s="45" t="s">
        <v>801</v>
      </c>
      <c r="B761" s="18" t="s">
        <v>1069</v>
      </c>
      <c r="C761" s="47" t="s">
        <v>19</v>
      </c>
      <c r="D761" s="46">
        <v>1</v>
      </c>
      <c r="E761" s="21">
        <v>3929.616</v>
      </c>
      <c r="F761" s="21">
        <v>3929.616</v>
      </c>
      <c r="G761" s="21"/>
      <c r="H761" s="21"/>
      <c r="I761" s="21"/>
    </row>
    <row r="762" spans="1:9" ht="30" outlineLevel="1" x14ac:dyDescent="0.25">
      <c r="A762" s="45" t="s">
        <v>803</v>
      </c>
      <c r="B762" s="18" t="s">
        <v>1070</v>
      </c>
      <c r="C762" s="47" t="s">
        <v>19</v>
      </c>
      <c r="D762" s="46">
        <v>1</v>
      </c>
      <c r="E762" s="21">
        <v>3563.4650000000001</v>
      </c>
      <c r="F762" s="21">
        <v>3563.4650000000001</v>
      </c>
      <c r="G762" s="21"/>
      <c r="H762" s="21"/>
      <c r="I762" s="21"/>
    </row>
    <row r="763" spans="1:9" ht="45" outlineLevel="1" x14ac:dyDescent="0.25">
      <c r="A763" s="45" t="s">
        <v>805</v>
      </c>
      <c r="B763" s="18" t="s">
        <v>1071</v>
      </c>
      <c r="C763" s="47" t="s">
        <v>19</v>
      </c>
      <c r="D763" s="46">
        <v>1</v>
      </c>
      <c r="E763" s="21">
        <v>4218.4210000000003</v>
      </c>
      <c r="F763" s="21">
        <v>4218.4210000000003</v>
      </c>
      <c r="G763" s="21"/>
      <c r="H763" s="21"/>
      <c r="I763" s="21"/>
    </row>
    <row r="764" spans="1:9" ht="30" outlineLevel="1" x14ac:dyDescent="0.25">
      <c r="A764" s="45" t="s">
        <v>807</v>
      </c>
      <c r="B764" s="18" t="s">
        <v>1072</v>
      </c>
      <c r="C764" s="19" t="s">
        <v>19</v>
      </c>
      <c r="D764" s="46">
        <v>1</v>
      </c>
      <c r="E764" s="21">
        <v>5728.6189999999997</v>
      </c>
      <c r="F764" s="21">
        <v>5728.6189999999997</v>
      </c>
      <c r="G764" s="21"/>
      <c r="I764" s="21"/>
    </row>
    <row r="765" spans="1:9" ht="30" outlineLevel="1" x14ac:dyDescent="0.25">
      <c r="A765" s="45" t="s">
        <v>809</v>
      </c>
      <c r="B765" s="18" t="s">
        <v>1073</v>
      </c>
      <c r="C765" s="19" t="s">
        <v>19</v>
      </c>
      <c r="D765" s="46">
        <v>1</v>
      </c>
      <c r="E765" s="21">
        <v>12046.398999999999</v>
      </c>
      <c r="F765" s="21">
        <v>12046.398999999999</v>
      </c>
      <c r="G765" s="21"/>
      <c r="H765" s="21"/>
      <c r="I765" s="21"/>
    </row>
    <row r="766" spans="1:9" ht="30" outlineLevel="1" x14ac:dyDescent="0.25">
      <c r="A766" s="45" t="s">
        <v>811</v>
      </c>
      <c r="B766" s="18" t="s">
        <v>1074</v>
      </c>
      <c r="C766" s="19" t="s">
        <v>19</v>
      </c>
      <c r="D766" s="46">
        <v>1</v>
      </c>
      <c r="E766" s="21">
        <v>2528.9499999999998</v>
      </c>
      <c r="F766" s="21">
        <v>2528.9499999999998</v>
      </c>
      <c r="G766" s="21"/>
      <c r="H766" s="21"/>
      <c r="I766" s="21"/>
    </row>
    <row r="767" spans="1:9" ht="30" outlineLevel="1" x14ac:dyDescent="0.25">
      <c r="A767" s="45" t="s">
        <v>813</v>
      </c>
      <c r="B767" s="18" t="s">
        <v>1075</v>
      </c>
      <c r="C767" s="19" t="s">
        <v>19</v>
      </c>
      <c r="D767" s="46">
        <v>1</v>
      </c>
      <c r="E767" s="21">
        <v>2756.5970000000002</v>
      </c>
      <c r="F767" s="21">
        <v>2756.5970000000002</v>
      </c>
      <c r="G767" s="21"/>
      <c r="H767" s="21"/>
      <c r="I767" s="21"/>
    </row>
    <row r="768" spans="1:9" ht="30" outlineLevel="1" x14ac:dyDescent="0.25">
      <c r="A768" s="45" t="s">
        <v>815</v>
      </c>
      <c r="B768" s="18" t="s">
        <v>1076</v>
      </c>
      <c r="C768" s="19" t="s">
        <v>19</v>
      </c>
      <c r="D768" s="46">
        <v>1</v>
      </c>
      <c r="E768" s="21">
        <v>2544.25</v>
      </c>
      <c r="F768" s="21">
        <v>2544.25</v>
      </c>
      <c r="G768" s="21"/>
      <c r="H768" s="21"/>
      <c r="I768" s="21"/>
    </row>
    <row r="769" spans="1:9" ht="30" outlineLevel="1" x14ac:dyDescent="0.25">
      <c r="A769" s="45" t="s">
        <v>817</v>
      </c>
      <c r="B769" s="18" t="s">
        <v>1077</v>
      </c>
      <c r="C769" s="19" t="s">
        <v>19</v>
      </c>
      <c r="D769" s="46">
        <v>1</v>
      </c>
      <c r="E769" s="21">
        <v>2987.297</v>
      </c>
      <c r="F769" s="21">
        <v>2987.297</v>
      </c>
      <c r="G769" s="21"/>
      <c r="H769" s="21"/>
      <c r="I769" s="21"/>
    </row>
    <row r="770" spans="1:9" ht="30" outlineLevel="1" x14ac:dyDescent="0.25">
      <c r="A770" s="45" t="s">
        <v>819</v>
      </c>
      <c r="B770" s="18" t="s">
        <v>1078</v>
      </c>
      <c r="C770" s="19" t="s">
        <v>19</v>
      </c>
      <c r="D770" s="46">
        <v>1</v>
      </c>
      <c r="E770" s="21">
        <v>3789.9140000000002</v>
      </c>
      <c r="F770" s="21">
        <v>3789.9140000000002</v>
      </c>
      <c r="G770" s="21"/>
      <c r="H770" s="21"/>
      <c r="I770" s="21"/>
    </row>
    <row r="771" spans="1:9" ht="30" outlineLevel="1" x14ac:dyDescent="0.25">
      <c r="A771" s="45" t="s">
        <v>821</v>
      </c>
      <c r="B771" s="18" t="s">
        <v>1079</v>
      </c>
      <c r="C771" s="19" t="s">
        <v>19</v>
      </c>
      <c r="D771" s="46">
        <v>1</v>
      </c>
      <c r="E771" s="21">
        <v>2624.5239999999999</v>
      </c>
      <c r="F771" s="21">
        <v>2624.5239999999999</v>
      </c>
      <c r="G771" s="21"/>
      <c r="H771" s="21"/>
      <c r="I771" s="21"/>
    </row>
    <row r="772" spans="1:9" ht="30" outlineLevel="1" x14ac:dyDescent="0.25">
      <c r="A772" s="45" t="s">
        <v>823</v>
      </c>
      <c r="B772" s="18" t="s">
        <v>1080</v>
      </c>
      <c r="C772" s="19" t="s">
        <v>19</v>
      </c>
      <c r="D772" s="46">
        <v>1</v>
      </c>
      <c r="E772" s="21">
        <v>5925.34</v>
      </c>
      <c r="F772" s="21">
        <v>5925.34</v>
      </c>
      <c r="G772" s="21"/>
      <c r="H772" s="21"/>
      <c r="I772" s="21"/>
    </row>
    <row r="773" spans="1:9" ht="30" outlineLevel="1" x14ac:dyDescent="0.25">
      <c r="A773" s="45" t="s">
        <v>825</v>
      </c>
      <c r="B773" s="18" t="s">
        <v>1081</v>
      </c>
      <c r="C773" s="19" t="s">
        <v>19</v>
      </c>
      <c r="D773" s="46">
        <v>1</v>
      </c>
      <c r="E773" s="21">
        <v>12841.448</v>
      </c>
      <c r="F773" s="21">
        <v>12841.448</v>
      </c>
      <c r="G773" s="21"/>
      <c r="H773" s="21"/>
      <c r="I773" s="21"/>
    </row>
    <row r="774" spans="1:9" ht="30" outlineLevel="1" x14ac:dyDescent="0.25">
      <c r="A774" s="45" t="s">
        <v>827</v>
      </c>
      <c r="B774" s="18" t="s">
        <v>1082</v>
      </c>
      <c r="C774" s="19" t="s">
        <v>19</v>
      </c>
      <c r="D774" s="46">
        <v>1</v>
      </c>
      <c r="E774" s="21">
        <v>16017.126</v>
      </c>
      <c r="F774" s="21">
        <v>16017.126</v>
      </c>
      <c r="G774" s="21"/>
      <c r="H774" s="21"/>
      <c r="I774" s="21"/>
    </row>
    <row r="775" spans="1:9" ht="30" outlineLevel="1" x14ac:dyDescent="0.25">
      <c r="A775" s="45" t="s">
        <v>829</v>
      </c>
      <c r="B775" s="18" t="s">
        <v>1083</v>
      </c>
      <c r="C775" s="19" t="s">
        <v>19</v>
      </c>
      <c r="D775" s="46">
        <v>1</v>
      </c>
      <c r="E775" s="21">
        <v>4019.143</v>
      </c>
      <c r="F775" s="21">
        <v>4019.143</v>
      </c>
      <c r="G775" s="21"/>
      <c r="H775" s="21"/>
      <c r="I775" s="21"/>
    </row>
    <row r="776" spans="1:9" ht="30" outlineLevel="1" x14ac:dyDescent="0.25">
      <c r="A776" s="45" t="s">
        <v>831</v>
      </c>
      <c r="B776" s="18" t="s">
        <v>1084</v>
      </c>
      <c r="C776" s="19" t="s">
        <v>19</v>
      </c>
      <c r="D776" s="46">
        <v>1</v>
      </c>
      <c r="E776" s="21">
        <v>2794.6</v>
      </c>
      <c r="F776" s="21">
        <v>2794.6</v>
      </c>
      <c r="G776" s="21"/>
      <c r="H776" s="21"/>
      <c r="I776" s="21"/>
    </row>
    <row r="777" spans="1:9" ht="30" outlineLevel="1" x14ac:dyDescent="0.25">
      <c r="A777" s="45" t="s">
        <v>833</v>
      </c>
      <c r="B777" s="18" t="s">
        <v>1085</v>
      </c>
      <c r="C777" s="19" t="s">
        <v>19</v>
      </c>
      <c r="D777" s="46">
        <v>1</v>
      </c>
      <c r="E777" s="21">
        <v>3183.9340000000002</v>
      </c>
      <c r="F777" s="21">
        <v>3183.9340000000002</v>
      </c>
      <c r="G777" s="21"/>
      <c r="H777" s="21"/>
      <c r="I777" s="21"/>
    </row>
    <row r="778" spans="1:9" ht="30" outlineLevel="1" x14ac:dyDescent="0.25">
      <c r="A778" s="45" t="s">
        <v>835</v>
      </c>
      <c r="B778" s="18" t="s">
        <v>1086</v>
      </c>
      <c r="C778" s="19" t="s">
        <v>19</v>
      </c>
      <c r="D778" s="46">
        <v>1</v>
      </c>
      <c r="E778" s="21">
        <v>4319.8490000000002</v>
      </c>
      <c r="F778" s="21">
        <v>4319.8490000000002</v>
      </c>
      <c r="G778" s="21"/>
      <c r="H778" s="21"/>
      <c r="I778" s="21"/>
    </row>
    <row r="779" spans="1:9" ht="30" outlineLevel="1" x14ac:dyDescent="0.25">
      <c r="A779" s="45" t="s">
        <v>837</v>
      </c>
      <c r="B779" s="18" t="s">
        <v>1087</v>
      </c>
      <c r="C779" s="19" t="s">
        <v>19</v>
      </c>
      <c r="D779" s="46">
        <v>1</v>
      </c>
      <c r="E779" s="21">
        <v>11992.694</v>
      </c>
      <c r="F779" s="21">
        <v>11992.694</v>
      </c>
      <c r="G779" s="21"/>
      <c r="H779" s="21"/>
      <c r="I779" s="21"/>
    </row>
    <row r="780" spans="1:9" ht="45" outlineLevel="1" x14ac:dyDescent="0.25">
      <c r="A780" s="45" t="s">
        <v>839</v>
      </c>
      <c r="B780" s="18" t="s">
        <v>1088</v>
      </c>
      <c r="C780" s="19" t="s">
        <v>19</v>
      </c>
      <c r="D780" s="46">
        <v>1</v>
      </c>
      <c r="E780" s="21">
        <v>10415.984</v>
      </c>
      <c r="F780" s="21">
        <v>10415.984</v>
      </c>
      <c r="G780" s="21"/>
      <c r="H780" s="21"/>
      <c r="I780" s="21"/>
    </row>
    <row r="781" spans="1:9" ht="30" outlineLevel="1" x14ac:dyDescent="0.25">
      <c r="A781" s="45" t="s">
        <v>841</v>
      </c>
      <c r="B781" s="18" t="s">
        <v>1089</v>
      </c>
      <c r="C781" s="19" t="s">
        <v>19</v>
      </c>
      <c r="D781" s="46">
        <v>1</v>
      </c>
      <c r="E781" s="21">
        <v>11926.237999999999</v>
      </c>
      <c r="F781" s="21">
        <v>11926.237999999999</v>
      </c>
      <c r="G781" s="21"/>
      <c r="H781" s="21"/>
      <c r="I781" s="21"/>
    </row>
    <row r="782" spans="1:9" ht="18.75" customHeight="1" outlineLevel="1" x14ac:dyDescent="0.25">
      <c r="A782" s="45" t="s">
        <v>843</v>
      </c>
      <c r="B782" s="18" t="s">
        <v>1090</v>
      </c>
      <c r="C782" s="19" t="s">
        <v>19</v>
      </c>
      <c r="D782" s="46">
        <v>1</v>
      </c>
      <c r="E782" s="21">
        <v>10184.476000000001</v>
      </c>
      <c r="F782" s="21">
        <v>10184.476000000001</v>
      </c>
      <c r="G782" s="21"/>
      <c r="H782" s="21"/>
      <c r="I782" s="21"/>
    </row>
    <row r="783" spans="1:9" ht="30" outlineLevel="1" x14ac:dyDescent="0.25">
      <c r="A783" s="45" t="s">
        <v>845</v>
      </c>
      <c r="B783" s="18" t="s">
        <v>1091</v>
      </c>
      <c r="C783" s="19" t="s">
        <v>19</v>
      </c>
      <c r="D783" s="46">
        <v>1</v>
      </c>
      <c r="E783" s="21">
        <v>15090.96</v>
      </c>
      <c r="F783" s="21">
        <v>15090.96</v>
      </c>
      <c r="G783" s="21"/>
      <c r="H783" s="21"/>
      <c r="I783" s="21"/>
    </row>
    <row r="784" spans="1:9" ht="30" outlineLevel="1" x14ac:dyDescent="0.25">
      <c r="A784" s="45" t="s">
        <v>847</v>
      </c>
      <c r="B784" s="18" t="s">
        <v>1092</v>
      </c>
      <c r="C784" s="19" t="s">
        <v>19</v>
      </c>
      <c r="D784" s="46">
        <v>1</v>
      </c>
      <c r="E784" s="21">
        <v>14595.516</v>
      </c>
      <c r="F784" s="21">
        <v>14595.516</v>
      </c>
      <c r="G784" s="21"/>
      <c r="H784" s="21"/>
      <c r="I784" s="21"/>
    </row>
    <row r="785" spans="1:9" outlineLevel="1" x14ac:dyDescent="0.25">
      <c r="A785" s="49" t="s">
        <v>39</v>
      </c>
      <c r="B785" s="50" t="s">
        <v>867</v>
      </c>
      <c r="C785" s="51" t="s">
        <v>192</v>
      </c>
      <c r="D785" s="27">
        <f>SUM(D786:D811)</f>
        <v>26</v>
      </c>
      <c r="E785" s="27">
        <f t="shared" ref="E785:F785" si="37">SUM(E786:E811)</f>
        <v>29884.659999999996</v>
      </c>
      <c r="F785" s="27">
        <f t="shared" si="37"/>
        <v>29884.659999999996</v>
      </c>
      <c r="G785" s="27"/>
      <c r="H785" s="27"/>
      <c r="I785" s="27"/>
    </row>
    <row r="786" spans="1:9" outlineLevel="1" x14ac:dyDescent="0.25">
      <c r="A786" s="45" t="s">
        <v>868</v>
      </c>
      <c r="B786" s="18" t="s">
        <v>1067</v>
      </c>
      <c r="C786" s="19" t="s">
        <v>192</v>
      </c>
      <c r="D786" s="46">
        <v>1</v>
      </c>
      <c r="E786" s="21">
        <v>96.813000000000002</v>
      </c>
      <c r="F786" s="21">
        <v>96.813000000000002</v>
      </c>
      <c r="G786" s="21"/>
      <c r="H786" s="21"/>
      <c r="I786" s="21"/>
    </row>
    <row r="787" spans="1:9" ht="30" outlineLevel="1" x14ac:dyDescent="0.25">
      <c r="A787" s="45" t="s">
        <v>869</v>
      </c>
      <c r="B787" s="18" t="s">
        <v>1068</v>
      </c>
      <c r="C787" s="19" t="s">
        <v>192</v>
      </c>
      <c r="D787" s="46">
        <v>1</v>
      </c>
      <c r="E787" s="21">
        <v>212.18899999999999</v>
      </c>
      <c r="F787" s="21">
        <v>212.18899999999999</v>
      </c>
      <c r="G787" s="21"/>
      <c r="H787" s="21"/>
      <c r="I787" s="21"/>
    </row>
    <row r="788" spans="1:9" ht="30" outlineLevel="1" x14ac:dyDescent="0.25">
      <c r="A788" s="45" t="s">
        <v>870</v>
      </c>
      <c r="B788" s="18" t="s">
        <v>1069</v>
      </c>
      <c r="C788" s="19" t="s">
        <v>192</v>
      </c>
      <c r="D788" s="46">
        <v>1</v>
      </c>
      <c r="E788" s="21">
        <v>258.255</v>
      </c>
      <c r="F788" s="21">
        <v>258.255</v>
      </c>
      <c r="G788" s="21"/>
      <c r="H788" s="21"/>
      <c r="I788" s="21"/>
    </row>
    <row r="789" spans="1:9" ht="30" customHeight="1" outlineLevel="1" x14ac:dyDescent="0.25">
      <c r="A789" s="45" t="s">
        <v>871</v>
      </c>
      <c r="B789" s="18" t="s">
        <v>1070</v>
      </c>
      <c r="C789" s="19" t="s">
        <v>192</v>
      </c>
      <c r="D789" s="46">
        <v>1</v>
      </c>
      <c r="E789" s="21">
        <v>234.05600000000001</v>
      </c>
      <c r="F789" s="21">
        <v>234.05600000000001</v>
      </c>
      <c r="G789" s="21"/>
      <c r="H789" s="21"/>
      <c r="I789" s="21"/>
    </row>
    <row r="790" spans="1:9" ht="45" outlineLevel="1" x14ac:dyDescent="0.25">
      <c r="A790" s="45" t="s">
        <v>872</v>
      </c>
      <c r="B790" s="18" t="s">
        <v>1071</v>
      </c>
      <c r="C790" s="19" t="s">
        <v>192</v>
      </c>
      <c r="D790" s="46">
        <v>1</v>
      </c>
      <c r="E790" s="21">
        <v>500.226</v>
      </c>
      <c r="F790" s="21">
        <v>500.226</v>
      </c>
      <c r="G790" s="21"/>
      <c r="H790" s="21"/>
      <c r="I790" s="21"/>
    </row>
    <row r="791" spans="1:9" ht="30" outlineLevel="1" x14ac:dyDescent="0.25">
      <c r="A791" s="45" t="s">
        <v>873</v>
      </c>
      <c r="B791" s="18" t="s">
        <v>1072</v>
      </c>
      <c r="C791" s="19" t="s">
        <v>192</v>
      </c>
      <c r="D791" s="46">
        <v>1</v>
      </c>
      <c r="E791" s="21">
        <v>889.01400000000001</v>
      </c>
      <c r="F791" s="21">
        <v>889.01400000000001</v>
      </c>
      <c r="G791" s="21"/>
      <c r="H791" s="21"/>
      <c r="I791" s="21"/>
    </row>
    <row r="792" spans="1:9" ht="30" outlineLevel="1" x14ac:dyDescent="0.25">
      <c r="A792" s="45" t="s">
        <v>874</v>
      </c>
      <c r="B792" s="18" t="s">
        <v>1073</v>
      </c>
      <c r="C792" s="19" t="s">
        <v>192</v>
      </c>
      <c r="D792" s="46">
        <v>1</v>
      </c>
      <c r="E792" s="21">
        <v>1057.962</v>
      </c>
      <c r="F792" s="21">
        <v>1057.962</v>
      </c>
      <c r="G792" s="21"/>
      <c r="H792" s="21"/>
      <c r="I792" s="21"/>
    </row>
    <row r="793" spans="1:9" ht="30" outlineLevel="1" x14ac:dyDescent="0.25">
      <c r="A793" s="45" t="s">
        <v>875</v>
      </c>
      <c r="B793" s="18" t="s">
        <v>1074</v>
      </c>
      <c r="C793" s="19" t="s">
        <v>192</v>
      </c>
      <c r="D793" s="46">
        <v>1</v>
      </c>
      <c r="E793" s="21">
        <v>101.336</v>
      </c>
      <c r="F793" s="21">
        <v>101.336</v>
      </c>
      <c r="G793" s="21"/>
      <c r="I793" s="21"/>
    </row>
    <row r="794" spans="1:9" ht="30" outlineLevel="1" x14ac:dyDescent="0.25">
      <c r="A794" s="45" t="s">
        <v>876</v>
      </c>
      <c r="B794" s="18" t="s">
        <v>1075</v>
      </c>
      <c r="C794" s="19" t="s">
        <v>192</v>
      </c>
      <c r="D794" s="46">
        <v>1</v>
      </c>
      <c r="E794" s="21">
        <v>238.53899999999999</v>
      </c>
      <c r="F794" s="21">
        <v>238.53899999999999</v>
      </c>
      <c r="G794" s="21"/>
      <c r="H794" s="21"/>
      <c r="I794" s="21"/>
    </row>
    <row r="795" spans="1:9" ht="30" outlineLevel="1" x14ac:dyDescent="0.25">
      <c r="A795" s="45" t="s">
        <v>877</v>
      </c>
      <c r="B795" s="18" t="s">
        <v>1076</v>
      </c>
      <c r="C795" s="19" t="s">
        <v>192</v>
      </c>
      <c r="D795" s="46">
        <v>1</v>
      </c>
      <c r="E795" s="21">
        <v>259.92099999999999</v>
      </c>
      <c r="F795" s="21">
        <v>259.92099999999999</v>
      </c>
      <c r="G795" s="21"/>
      <c r="H795" s="21"/>
      <c r="I795" s="21"/>
    </row>
    <row r="796" spans="1:9" ht="30" outlineLevel="1" x14ac:dyDescent="0.25">
      <c r="A796" s="45" t="s">
        <v>878</v>
      </c>
      <c r="B796" s="18" t="s">
        <v>1077</v>
      </c>
      <c r="C796" s="19" t="s">
        <v>192</v>
      </c>
      <c r="D796" s="46">
        <v>1</v>
      </c>
      <c r="E796" s="21">
        <v>257.63400000000001</v>
      </c>
      <c r="F796" s="21">
        <v>257.63400000000001</v>
      </c>
      <c r="G796" s="21"/>
      <c r="H796" s="21"/>
      <c r="I796" s="21"/>
    </row>
    <row r="797" spans="1:9" ht="30" outlineLevel="1" x14ac:dyDescent="0.25">
      <c r="A797" s="45" t="s">
        <v>879</v>
      </c>
      <c r="B797" s="18" t="s">
        <v>1078</v>
      </c>
      <c r="C797" s="19" t="s">
        <v>192</v>
      </c>
      <c r="D797" s="46">
        <v>1</v>
      </c>
      <c r="E797" s="21">
        <v>280.05900000000003</v>
      </c>
      <c r="F797" s="21">
        <v>280.05900000000003</v>
      </c>
      <c r="G797" s="21"/>
      <c r="H797" s="21"/>
      <c r="I797" s="21"/>
    </row>
    <row r="798" spans="1:9" ht="30" outlineLevel="1" x14ac:dyDescent="0.25">
      <c r="A798" s="45" t="s">
        <v>880</v>
      </c>
      <c r="B798" s="18" t="s">
        <v>1079</v>
      </c>
      <c r="C798" s="19" t="s">
        <v>192</v>
      </c>
      <c r="D798" s="46">
        <v>1</v>
      </c>
      <c r="E798" s="21">
        <v>180.649</v>
      </c>
      <c r="F798" s="21">
        <v>180.649</v>
      </c>
      <c r="G798" s="21"/>
      <c r="H798" s="21"/>
      <c r="I798" s="21"/>
    </row>
    <row r="799" spans="1:9" ht="30" outlineLevel="1" x14ac:dyDescent="0.25">
      <c r="A799" s="45" t="s">
        <v>881</v>
      </c>
      <c r="B799" s="18" t="s">
        <v>1080</v>
      </c>
      <c r="C799" s="19" t="s">
        <v>192</v>
      </c>
      <c r="D799" s="46">
        <v>1</v>
      </c>
      <c r="E799" s="21">
        <v>574.44399999999996</v>
      </c>
      <c r="F799" s="21">
        <v>574.44399999999996</v>
      </c>
      <c r="G799" s="21"/>
      <c r="H799" s="21"/>
      <c r="I799" s="21"/>
    </row>
    <row r="800" spans="1:9" ht="30" outlineLevel="1" x14ac:dyDescent="0.25">
      <c r="A800" s="45" t="s">
        <v>882</v>
      </c>
      <c r="B800" s="18" t="s">
        <v>1081</v>
      </c>
      <c r="C800" s="19" t="s">
        <v>192</v>
      </c>
      <c r="D800" s="46">
        <v>1</v>
      </c>
      <c r="E800" s="21">
        <v>1935.8040000000001</v>
      </c>
      <c r="F800" s="21">
        <v>1935.8040000000001</v>
      </c>
      <c r="G800" s="21"/>
      <c r="H800" s="21"/>
      <c r="I800" s="21"/>
    </row>
    <row r="801" spans="1:9" ht="30" outlineLevel="1" x14ac:dyDescent="0.25">
      <c r="A801" s="45" t="s">
        <v>883</v>
      </c>
      <c r="B801" s="18" t="s">
        <v>1082</v>
      </c>
      <c r="C801" s="19" t="s">
        <v>192</v>
      </c>
      <c r="D801" s="46">
        <v>1</v>
      </c>
      <c r="E801" s="21">
        <v>3549.9720000000002</v>
      </c>
      <c r="F801" s="21">
        <v>3549.9720000000002</v>
      </c>
      <c r="G801" s="21"/>
      <c r="H801" s="21"/>
      <c r="I801" s="21"/>
    </row>
    <row r="802" spans="1:9" ht="30" outlineLevel="1" x14ac:dyDescent="0.25">
      <c r="A802" s="45" t="s">
        <v>884</v>
      </c>
      <c r="B802" s="18" t="s">
        <v>1083</v>
      </c>
      <c r="C802" s="19" t="s">
        <v>192</v>
      </c>
      <c r="D802" s="46">
        <v>1</v>
      </c>
      <c r="E802" s="21">
        <v>273.351</v>
      </c>
      <c r="F802" s="21">
        <v>273.351</v>
      </c>
      <c r="G802" s="21"/>
      <c r="H802" s="21"/>
      <c r="I802" s="21"/>
    </row>
    <row r="803" spans="1:9" ht="30" outlineLevel="1" x14ac:dyDescent="0.25">
      <c r="A803" s="45" t="s">
        <v>885</v>
      </c>
      <c r="B803" s="18" t="s">
        <v>1084</v>
      </c>
      <c r="C803" s="19" t="s">
        <v>192</v>
      </c>
      <c r="D803" s="46">
        <v>1</v>
      </c>
      <c r="E803" s="21">
        <v>321.63900000000001</v>
      </c>
      <c r="F803" s="21">
        <v>321.63900000000001</v>
      </c>
      <c r="G803" s="21"/>
      <c r="H803" s="21"/>
      <c r="I803" s="21"/>
    </row>
    <row r="804" spans="1:9" ht="20.25" customHeight="1" outlineLevel="1" x14ac:dyDescent="0.25">
      <c r="A804" s="45" t="s">
        <v>886</v>
      </c>
      <c r="B804" s="18" t="s">
        <v>1085</v>
      </c>
      <c r="C804" s="19" t="s">
        <v>192</v>
      </c>
      <c r="D804" s="46">
        <v>1</v>
      </c>
      <c r="E804" s="21">
        <v>289.51299999999998</v>
      </c>
      <c r="F804" s="21">
        <v>289.51299999999998</v>
      </c>
      <c r="G804" s="21"/>
      <c r="H804" s="21"/>
      <c r="I804" s="21"/>
    </row>
    <row r="805" spans="1:9" ht="30" outlineLevel="1" x14ac:dyDescent="0.25">
      <c r="A805" s="45" t="s">
        <v>887</v>
      </c>
      <c r="B805" s="18" t="s">
        <v>1086</v>
      </c>
      <c r="C805" s="19" t="s">
        <v>192</v>
      </c>
      <c r="D805" s="46">
        <v>1</v>
      </c>
      <c r="E805" s="21">
        <v>364.666</v>
      </c>
      <c r="F805" s="21">
        <v>364.666</v>
      </c>
      <c r="G805" s="21"/>
      <c r="H805" s="21"/>
      <c r="I805" s="21"/>
    </row>
    <row r="806" spans="1:9" ht="30" outlineLevel="1" x14ac:dyDescent="0.25">
      <c r="A806" s="45" t="s">
        <v>888</v>
      </c>
      <c r="B806" s="18" t="s">
        <v>1087</v>
      </c>
      <c r="C806" s="19" t="s">
        <v>192</v>
      </c>
      <c r="D806" s="46">
        <v>1</v>
      </c>
      <c r="E806" s="21">
        <v>1149.748</v>
      </c>
      <c r="F806" s="21">
        <v>1149.748</v>
      </c>
      <c r="G806" s="21"/>
      <c r="H806" s="21"/>
      <c r="I806" s="21"/>
    </row>
    <row r="807" spans="1:9" ht="45" outlineLevel="1" x14ac:dyDescent="0.25">
      <c r="A807" s="45" t="s">
        <v>889</v>
      </c>
      <c r="B807" s="18" t="s">
        <v>1088</v>
      </c>
      <c r="C807" s="19" t="s">
        <v>192</v>
      </c>
      <c r="D807" s="46">
        <v>1</v>
      </c>
      <c r="E807" s="21">
        <v>2762.61</v>
      </c>
      <c r="F807" s="21">
        <v>2762.61</v>
      </c>
      <c r="G807" s="21"/>
      <c r="H807" s="21"/>
      <c r="I807" s="21"/>
    </row>
    <row r="808" spans="1:9" ht="30" outlineLevel="1" x14ac:dyDescent="0.25">
      <c r="A808" s="45" t="s">
        <v>890</v>
      </c>
      <c r="B808" s="18" t="s">
        <v>1089</v>
      </c>
      <c r="C808" s="19" t="s">
        <v>192</v>
      </c>
      <c r="D808" s="46">
        <v>1</v>
      </c>
      <c r="E808" s="21">
        <v>4896.6760000000004</v>
      </c>
      <c r="F808" s="21">
        <v>4896.6760000000004</v>
      </c>
      <c r="G808" s="21"/>
      <c r="H808" s="21"/>
      <c r="I808" s="21"/>
    </row>
    <row r="809" spans="1:9" ht="30" outlineLevel="1" x14ac:dyDescent="0.25">
      <c r="A809" s="45" t="s">
        <v>891</v>
      </c>
      <c r="B809" s="18" t="s">
        <v>1090</v>
      </c>
      <c r="C809" s="19" t="s">
        <v>192</v>
      </c>
      <c r="D809" s="46">
        <v>1</v>
      </c>
      <c r="E809" s="21">
        <v>2521.386</v>
      </c>
      <c r="F809" s="21">
        <v>2521.386</v>
      </c>
      <c r="G809" s="21"/>
      <c r="H809" s="21"/>
      <c r="I809" s="21"/>
    </row>
    <row r="810" spans="1:9" ht="30" outlineLevel="1" x14ac:dyDescent="0.25">
      <c r="A810" s="45" t="s">
        <v>892</v>
      </c>
      <c r="B810" s="18" t="s">
        <v>1091</v>
      </c>
      <c r="C810" s="19" t="s">
        <v>192</v>
      </c>
      <c r="D810" s="46">
        <v>1</v>
      </c>
      <c r="E810" s="21">
        <v>2117.2260000000001</v>
      </c>
      <c r="F810" s="21">
        <v>2117.2260000000001</v>
      </c>
      <c r="G810" s="21"/>
      <c r="H810" s="21"/>
      <c r="I810" s="21"/>
    </row>
    <row r="811" spans="1:9" ht="30" outlineLevel="1" x14ac:dyDescent="0.25">
      <c r="A811" s="45" t="s">
        <v>893</v>
      </c>
      <c r="B811" s="18" t="s">
        <v>1092</v>
      </c>
      <c r="C811" s="19" t="s">
        <v>192</v>
      </c>
      <c r="D811" s="46">
        <v>1</v>
      </c>
      <c r="E811" s="21">
        <v>4560.9719999999998</v>
      </c>
      <c r="F811" s="21">
        <v>4560.9719999999998</v>
      </c>
      <c r="G811" s="21"/>
      <c r="I811" s="21"/>
    </row>
    <row r="812" spans="1:9" outlineLevel="1" x14ac:dyDescent="0.25">
      <c r="A812" s="49" t="s">
        <v>327</v>
      </c>
      <c r="B812" s="52" t="s">
        <v>49</v>
      </c>
      <c r="C812" s="15" t="s">
        <v>19</v>
      </c>
      <c r="D812" s="27">
        <f>SUM(D813:D838)</f>
        <v>26</v>
      </c>
      <c r="E812" s="27">
        <f t="shared" ref="E812:F812" si="38">SUM(E813:E838)</f>
        <v>31445.431000000004</v>
      </c>
      <c r="F812" s="27">
        <f t="shared" si="38"/>
        <v>31445.431000000004</v>
      </c>
      <c r="G812" s="27"/>
      <c r="H812" s="27"/>
      <c r="I812" s="27"/>
    </row>
    <row r="813" spans="1:9" outlineLevel="1" x14ac:dyDescent="0.25">
      <c r="A813" s="45" t="s">
        <v>903</v>
      </c>
      <c r="B813" s="18" t="s">
        <v>1067</v>
      </c>
      <c r="C813" s="47" t="s">
        <v>19</v>
      </c>
      <c r="D813" s="46">
        <v>1</v>
      </c>
      <c r="E813" s="21">
        <v>566.54100000000005</v>
      </c>
      <c r="F813" s="21">
        <v>566.54100000000005</v>
      </c>
      <c r="G813" s="21"/>
      <c r="H813" s="21"/>
      <c r="I813" s="21"/>
    </row>
    <row r="814" spans="1:9" ht="30" outlineLevel="1" x14ac:dyDescent="0.25">
      <c r="A814" s="45" t="s">
        <v>904</v>
      </c>
      <c r="B814" s="18" t="s">
        <v>1068</v>
      </c>
      <c r="C814" s="47" t="s">
        <v>19</v>
      </c>
      <c r="D814" s="46">
        <v>1</v>
      </c>
      <c r="E814" s="21">
        <v>568.755</v>
      </c>
      <c r="F814" s="21">
        <v>568.755</v>
      </c>
      <c r="G814" s="21"/>
      <c r="H814" s="21"/>
      <c r="I814" s="21"/>
    </row>
    <row r="815" spans="1:9" ht="30" outlineLevel="1" x14ac:dyDescent="0.25">
      <c r="A815" s="45" t="s">
        <v>905</v>
      </c>
      <c r="B815" s="18" t="s">
        <v>1069</v>
      </c>
      <c r="C815" s="47" t="s">
        <v>19</v>
      </c>
      <c r="D815" s="46">
        <v>1</v>
      </c>
      <c r="E815" s="21">
        <v>878.99699999999996</v>
      </c>
      <c r="F815" s="21">
        <v>878.99699999999996</v>
      </c>
      <c r="G815" s="21"/>
      <c r="H815" s="21"/>
      <c r="I815" s="21"/>
    </row>
    <row r="816" spans="1:9" ht="30.75" customHeight="1" outlineLevel="1" x14ac:dyDescent="0.25">
      <c r="A816" s="45" t="s">
        <v>906</v>
      </c>
      <c r="B816" s="18" t="s">
        <v>1070</v>
      </c>
      <c r="C816" s="47" t="s">
        <v>19</v>
      </c>
      <c r="D816" s="46">
        <v>1</v>
      </c>
      <c r="E816" s="21">
        <v>797.14300000000003</v>
      </c>
      <c r="F816" s="21">
        <v>797.14300000000003</v>
      </c>
      <c r="G816" s="21"/>
      <c r="I816" s="21"/>
    </row>
    <row r="817" spans="1:9" ht="45" outlineLevel="1" x14ac:dyDescent="0.25">
      <c r="A817" s="45" t="s">
        <v>907</v>
      </c>
      <c r="B817" s="18" t="s">
        <v>1071</v>
      </c>
      <c r="C817" s="47" t="s">
        <v>19</v>
      </c>
      <c r="D817" s="46">
        <v>1</v>
      </c>
      <c r="E817" s="21">
        <v>943.55200000000002</v>
      </c>
      <c r="F817" s="21">
        <v>943.55200000000002</v>
      </c>
      <c r="G817" s="21"/>
      <c r="H817" s="21"/>
      <c r="I817" s="21"/>
    </row>
    <row r="818" spans="1:9" ht="30" outlineLevel="1" x14ac:dyDescent="0.25">
      <c r="A818" s="45" t="s">
        <v>908</v>
      </c>
      <c r="B818" s="18" t="s">
        <v>1072</v>
      </c>
      <c r="C818" s="47" t="s">
        <v>19</v>
      </c>
      <c r="D818" s="46">
        <v>1</v>
      </c>
      <c r="E818" s="21">
        <v>1281.018</v>
      </c>
      <c r="F818" s="21">
        <v>1281.018</v>
      </c>
      <c r="G818" s="21"/>
      <c r="H818" s="21"/>
      <c r="I818" s="21"/>
    </row>
    <row r="819" spans="1:9" ht="30" outlineLevel="1" x14ac:dyDescent="0.25">
      <c r="A819" s="45" t="s">
        <v>909</v>
      </c>
      <c r="B819" s="18" t="s">
        <v>1073</v>
      </c>
      <c r="C819" s="47" t="s">
        <v>19</v>
      </c>
      <c r="D819" s="46">
        <v>1</v>
      </c>
      <c r="E819" s="21">
        <v>1969.6420000000001</v>
      </c>
      <c r="F819" s="21">
        <v>1969.6420000000001</v>
      </c>
      <c r="G819" s="21"/>
      <c r="H819" s="21"/>
      <c r="I819" s="21"/>
    </row>
    <row r="820" spans="1:9" ht="30" outlineLevel="1" x14ac:dyDescent="0.25">
      <c r="A820" s="45" t="s">
        <v>910</v>
      </c>
      <c r="B820" s="18" t="s">
        <v>1074</v>
      </c>
      <c r="C820" s="47" t="s">
        <v>19</v>
      </c>
      <c r="D820" s="46">
        <v>1</v>
      </c>
      <c r="E820" s="21">
        <v>565.73500000000001</v>
      </c>
      <c r="F820" s="21">
        <v>565.73500000000001</v>
      </c>
      <c r="G820" s="21"/>
      <c r="H820" s="21"/>
      <c r="I820" s="21"/>
    </row>
    <row r="821" spans="1:9" ht="30" outlineLevel="1" x14ac:dyDescent="0.25">
      <c r="A821" s="45" t="s">
        <v>911</v>
      </c>
      <c r="B821" s="18" t="s">
        <v>1075</v>
      </c>
      <c r="C821" s="47" t="s">
        <v>19</v>
      </c>
      <c r="D821" s="46">
        <v>1</v>
      </c>
      <c r="E821" s="21">
        <v>616.66099999999994</v>
      </c>
      <c r="F821" s="21">
        <v>616.66099999999994</v>
      </c>
      <c r="G821" s="21"/>
      <c r="H821" s="21"/>
      <c r="I821" s="21"/>
    </row>
    <row r="822" spans="1:9" ht="30" outlineLevel="1" x14ac:dyDescent="0.25">
      <c r="A822" s="45" t="s">
        <v>912</v>
      </c>
      <c r="B822" s="18" t="s">
        <v>1076</v>
      </c>
      <c r="C822" s="47" t="s">
        <v>19</v>
      </c>
      <c r="D822" s="46">
        <v>1</v>
      </c>
      <c r="E822" s="21">
        <v>569.15800000000002</v>
      </c>
      <c r="F822" s="21">
        <v>569.15800000000002</v>
      </c>
      <c r="G822" s="21"/>
      <c r="H822" s="21"/>
      <c r="I822" s="21"/>
    </row>
    <row r="823" spans="1:9" ht="30" outlineLevel="1" x14ac:dyDescent="0.25">
      <c r="A823" s="45" t="s">
        <v>913</v>
      </c>
      <c r="B823" s="18" t="s">
        <v>1077</v>
      </c>
      <c r="C823" s="47" t="s">
        <v>19</v>
      </c>
      <c r="D823" s="46">
        <v>1</v>
      </c>
      <c r="E823" s="21">
        <v>668.27</v>
      </c>
      <c r="F823" s="21">
        <v>668.27</v>
      </c>
      <c r="G823" s="21"/>
      <c r="H823" s="21"/>
      <c r="I823" s="21"/>
    </row>
    <row r="824" spans="1:9" ht="30" outlineLevel="1" x14ac:dyDescent="0.25">
      <c r="A824" s="45" t="s">
        <v>914</v>
      </c>
      <c r="B824" s="18" t="s">
        <v>1078</v>
      </c>
      <c r="C824" s="47" t="s">
        <v>19</v>
      </c>
      <c r="D824" s="46">
        <v>1</v>
      </c>
      <c r="E824" s="21">
        <v>847.76700000000005</v>
      </c>
      <c r="F824" s="21">
        <v>847.76700000000005</v>
      </c>
      <c r="G824" s="21"/>
      <c r="H824" s="21"/>
      <c r="I824" s="21"/>
    </row>
    <row r="825" spans="1:9" ht="30" outlineLevel="1" x14ac:dyDescent="0.25">
      <c r="A825" s="45" t="s">
        <v>915</v>
      </c>
      <c r="B825" s="18" t="s">
        <v>1079</v>
      </c>
      <c r="C825" s="47" t="s">
        <v>19</v>
      </c>
      <c r="D825" s="46">
        <v>1</v>
      </c>
      <c r="E825" s="21">
        <v>587.11500000000001</v>
      </c>
      <c r="F825" s="21">
        <v>587.11500000000001</v>
      </c>
      <c r="G825" s="21"/>
      <c r="H825" s="21"/>
      <c r="I825" s="21"/>
    </row>
    <row r="826" spans="1:9" ht="30" outlineLevel="1" x14ac:dyDescent="0.25">
      <c r="A826" s="45" t="s">
        <v>916</v>
      </c>
      <c r="B826" s="18" t="s">
        <v>1080</v>
      </c>
      <c r="C826" s="47" t="s">
        <v>19</v>
      </c>
      <c r="D826" s="46">
        <v>1</v>
      </c>
      <c r="E826" s="21">
        <v>1324.9649999999999</v>
      </c>
      <c r="F826" s="21">
        <v>1324.9649999999999</v>
      </c>
      <c r="G826" s="21"/>
      <c r="H826" s="21"/>
      <c r="I826" s="21"/>
    </row>
    <row r="827" spans="1:9" ht="30" outlineLevel="1" x14ac:dyDescent="0.25">
      <c r="A827" s="45" t="s">
        <v>917</v>
      </c>
      <c r="B827" s="18" t="s">
        <v>1081</v>
      </c>
      <c r="C827" s="47" t="s">
        <v>19</v>
      </c>
      <c r="D827" s="46">
        <v>1</v>
      </c>
      <c r="E827" s="21">
        <v>2030.732</v>
      </c>
      <c r="F827" s="21">
        <v>2030.732</v>
      </c>
      <c r="G827" s="21"/>
      <c r="H827" s="21"/>
      <c r="I827" s="21"/>
    </row>
    <row r="828" spans="1:9" ht="30" outlineLevel="1" x14ac:dyDescent="0.25">
      <c r="A828" s="45" t="s">
        <v>918</v>
      </c>
      <c r="B828" s="18" t="s">
        <v>1082</v>
      </c>
      <c r="C828" s="47" t="s">
        <v>19</v>
      </c>
      <c r="D828" s="46">
        <v>1</v>
      </c>
      <c r="E828" s="21">
        <v>2189.6419999999998</v>
      </c>
      <c r="F828" s="21">
        <v>2189.6419999999998</v>
      </c>
      <c r="G828" s="21"/>
      <c r="H828" s="21"/>
      <c r="I828" s="21"/>
    </row>
    <row r="829" spans="1:9" ht="30" outlineLevel="1" x14ac:dyDescent="0.25">
      <c r="A829" s="45" t="s">
        <v>919</v>
      </c>
      <c r="B829" s="18" t="s">
        <v>1083</v>
      </c>
      <c r="C829" s="47" t="s">
        <v>19</v>
      </c>
      <c r="D829" s="46">
        <v>1</v>
      </c>
      <c r="E829" s="21">
        <v>899.00800000000004</v>
      </c>
      <c r="F829" s="21">
        <v>899.00800000000004</v>
      </c>
      <c r="G829" s="21"/>
      <c r="H829" s="21"/>
      <c r="I829" s="21"/>
    </row>
    <row r="830" spans="1:9" ht="30" outlineLevel="1" x14ac:dyDescent="0.25">
      <c r="A830" s="45" t="s">
        <v>920</v>
      </c>
      <c r="B830" s="18" t="s">
        <v>1084</v>
      </c>
      <c r="C830" s="47" t="s">
        <v>19</v>
      </c>
      <c r="D830" s="46">
        <v>1</v>
      </c>
      <c r="E830" s="21">
        <v>625.16200000000003</v>
      </c>
      <c r="F830" s="21">
        <v>625.16200000000003</v>
      </c>
      <c r="G830" s="21"/>
      <c r="H830" s="21"/>
      <c r="I830" s="21"/>
    </row>
    <row r="831" spans="1:9" ht="30" outlineLevel="1" x14ac:dyDescent="0.25">
      <c r="A831" s="45" t="s">
        <v>921</v>
      </c>
      <c r="B831" s="18" t="s">
        <v>1085</v>
      </c>
      <c r="C831" s="47" t="s">
        <v>19</v>
      </c>
      <c r="D831" s="46">
        <v>1</v>
      </c>
      <c r="E831" s="21">
        <v>712.25800000000004</v>
      </c>
      <c r="F831" s="21">
        <v>712.25800000000004</v>
      </c>
      <c r="G831" s="21"/>
      <c r="H831" s="21"/>
      <c r="I831" s="21"/>
    </row>
    <row r="832" spans="1:9" ht="30" outlineLevel="1" x14ac:dyDescent="0.25">
      <c r="A832" s="45" t="s">
        <v>922</v>
      </c>
      <c r="B832" s="18" t="s">
        <v>1086</v>
      </c>
      <c r="C832" s="47" t="s">
        <v>19</v>
      </c>
      <c r="D832" s="46">
        <v>1</v>
      </c>
      <c r="E832" s="21">
        <v>966.22199999999998</v>
      </c>
      <c r="F832" s="21">
        <v>966.22199999999998</v>
      </c>
      <c r="G832" s="21"/>
      <c r="H832" s="21"/>
      <c r="I832" s="21"/>
    </row>
    <row r="833" spans="1:9" ht="30" outlineLevel="1" x14ac:dyDescent="0.25">
      <c r="A833" s="45" t="s">
        <v>923</v>
      </c>
      <c r="B833" s="18" t="s">
        <v>1087</v>
      </c>
      <c r="C833" s="19" t="s">
        <v>19</v>
      </c>
      <c r="D833" s="46">
        <v>1</v>
      </c>
      <c r="E833" s="21">
        <v>1965.2080000000001</v>
      </c>
      <c r="F833" s="21">
        <v>1965.2080000000001</v>
      </c>
      <c r="G833" s="21"/>
      <c r="H833" s="21"/>
      <c r="I833" s="21"/>
    </row>
    <row r="834" spans="1:9" ht="45" outlineLevel="1" x14ac:dyDescent="0.25">
      <c r="A834" s="45" t="s">
        <v>924</v>
      </c>
      <c r="B834" s="18" t="s">
        <v>1088</v>
      </c>
      <c r="C834" s="19" t="s">
        <v>19</v>
      </c>
      <c r="D834" s="46">
        <v>1</v>
      </c>
      <c r="E834" s="21">
        <v>1817.6759999999999</v>
      </c>
      <c r="F834" s="21">
        <v>1817.6759999999999</v>
      </c>
      <c r="G834" s="21"/>
      <c r="H834" s="21"/>
      <c r="I834" s="21"/>
    </row>
    <row r="835" spans="1:9" ht="30" outlineLevel="1" x14ac:dyDescent="0.25">
      <c r="A835" s="45" t="s">
        <v>925</v>
      </c>
      <c r="B835" s="18" t="s">
        <v>1089</v>
      </c>
      <c r="C835" s="19" t="s">
        <v>19</v>
      </c>
      <c r="D835" s="46">
        <v>1</v>
      </c>
      <c r="E835" s="21">
        <v>1959.6669999999999</v>
      </c>
      <c r="F835" s="21">
        <v>1959.6669999999999</v>
      </c>
      <c r="G835" s="21"/>
      <c r="H835" s="21"/>
      <c r="I835" s="21"/>
    </row>
    <row r="836" spans="1:9" ht="30" outlineLevel="1" x14ac:dyDescent="0.25">
      <c r="A836" s="45" t="s">
        <v>926</v>
      </c>
      <c r="B836" s="18" t="s">
        <v>1090</v>
      </c>
      <c r="C836" s="19" t="s">
        <v>19</v>
      </c>
      <c r="D836" s="46">
        <v>1</v>
      </c>
      <c r="E836" s="21">
        <v>1801.845</v>
      </c>
      <c r="F836" s="21">
        <v>1801.845</v>
      </c>
      <c r="G836" s="21"/>
      <c r="H836" s="21"/>
      <c r="I836" s="21"/>
    </row>
    <row r="837" spans="1:9" ht="30" outlineLevel="1" x14ac:dyDescent="0.25">
      <c r="A837" s="45" t="s">
        <v>927</v>
      </c>
      <c r="B837" s="18" t="s">
        <v>1091</v>
      </c>
      <c r="C837" s="19" t="s">
        <v>19</v>
      </c>
      <c r="D837" s="46">
        <v>1</v>
      </c>
      <c r="E837" s="21">
        <v>2157.3580000000002</v>
      </c>
      <c r="F837" s="21">
        <v>2157.3580000000002</v>
      </c>
      <c r="G837" s="21"/>
      <c r="H837" s="21"/>
      <c r="I837" s="21"/>
    </row>
    <row r="838" spans="1:9" ht="30" outlineLevel="1" x14ac:dyDescent="0.25">
      <c r="A838" s="45" t="s">
        <v>928</v>
      </c>
      <c r="B838" s="18" t="s">
        <v>1092</v>
      </c>
      <c r="C838" s="19" t="s">
        <v>19</v>
      </c>
      <c r="D838" s="46">
        <v>1</v>
      </c>
      <c r="E838" s="21">
        <v>2135.3339999999998</v>
      </c>
      <c r="F838" s="21">
        <v>2135.3339999999998</v>
      </c>
      <c r="G838" s="21"/>
      <c r="H838" s="21"/>
      <c r="I838" s="21"/>
    </row>
    <row r="839" spans="1:9" outlineLevel="1" x14ac:dyDescent="0.25">
      <c r="A839" s="13" t="s">
        <v>22</v>
      </c>
      <c r="B839" s="14" t="s">
        <v>938</v>
      </c>
      <c r="C839" s="15" t="s">
        <v>55</v>
      </c>
      <c r="D839" s="58">
        <f>D840</f>
        <v>1</v>
      </c>
      <c r="E839" s="58">
        <f t="shared" ref="E839:F839" si="39">E840</f>
        <v>438136</v>
      </c>
      <c r="F839" s="58">
        <f t="shared" si="39"/>
        <v>438136</v>
      </c>
      <c r="G839" s="58"/>
      <c r="H839" s="58"/>
      <c r="I839" s="58"/>
    </row>
    <row r="840" spans="1:9" outlineLevel="1" x14ac:dyDescent="0.25">
      <c r="A840" s="17" t="s">
        <v>43</v>
      </c>
      <c r="B840" s="65" t="s">
        <v>1093</v>
      </c>
      <c r="C840" s="47" t="s">
        <v>92</v>
      </c>
      <c r="D840" s="47">
        <v>1</v>
      </c>
      <c r="E840" s="21">
        <v>438136</v>
      </c>
      <c r="F840" s="21">
        <v>438136</v>
      </c>
      <c r="G840" s="21"/>
      <c r="H840" s="21"/>
      <c r="I840" s="21"/>
    </row>
    <row r="841" spans="1:9" x14ac:dyDescent="0.25">
      <c r="A841"/>
    </row>
    <row r="843" spans="1:9" ht="18.75" x14ac:dyDescent="0.3">
      <c r="A843" s="66" t="s">
        <v>1094</v>
      </c>
      <c r="I843" s="67" t="s">
        <v>1095</v>
      </c>
    </row>
    <row r="844" spans="1:9" ht="18.75" x14ac:dyDescent="0.3">
      <c r="I844" s="67"/>
    </row>
    <row r="845" spans="1:9" ht="18.75" x14ac:dyDescent="0.3">
      <c r="I845" s="67"/>
    </row>
    <row r="846" spans="1:9" ht="18.75" x14ac:dyDescent="0.3">
      <c r="A846" s="66" t="s">
        <v>1096</v>
      </c>
      <c r="I846" s="67"/>
    </row>
    <row r="847" spans="1:9" ht="18.75" x14ac:dyDescent="0.3">
      <c r="A847" s="66" t="s">
        <v>1097</v>
      </c>
      <c r="I847" s="67" t="s">
        <v>1098</v>
      </c>
    </row>
    <row r="904" ht="16.5" customHeight="1" x14ac:dyDescent="0.25"/>
    <row r="997" ht="21" customHeight="1" x14ac:dyDescent="0.25"/>
    <row r="1019" ht="26.25" customHeight="1" x14ac:dyDescent="0.25"/>
    <row r="1110" ht="33.75" customHeight="1" x14ac:dyDescent="0.25"/>
  </sheetData>
  <mergeCells count="7">
    <mergeCell ref="A2:I2"/>
    <mergeCell ref="A4:A5"/>
    <mergeCell ref="B4:B5"/>
    <mergeCell ref="C4:C5"/>
    <mergeCell ref="D4:D5"/>
    <mergeCell ref="E4:E5"/>
    <mergeCell ref="F4:I4"/>
  </mergeCells>
  <pageMargins left="0.11811023622047245" right="0" top="0" bottom="0.15748031496062992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</vt:lpstr>
      <vt:lpstr>ВО</vt:lpstr>
      <vt:lpstr>ВО!Заголовки_для_печати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Байзак Несибели Бакытжанкызы</dc:creator>
  <cp:lastModifiedBy>Данилевская Маргарита Алексеевна</cp:lastModifiedBy>
  <dcterms:created xsi:type="dcterms:W3CDTF">2025-01-20T04:56:28Z</dcterms:created>
  <dcterms:modified xsi:type="dcterms:W3CDTF">2025-04-17T10:16:58Z</dcterms:modified>
</cp:coreProperties>
</file>